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00_servizioacquisti\SERVIZIOACQUISTI\GARE\2024\SINTEL\1. PROCEDURE SOPRA 140_150\Rifiuti\"/>
    </mc:Choice>
  </mc:AlternateContent>
  <xr:revisionPtr revIDLastSave="0" documentId="13_ncr:1_{3721AAB3-583F-4F17-91F0-0D004DB1FF32}" xr6:coauthVersionLast="47" xr6:coauthVersionMax="47" xr10:uidLastSave="{00000000-0000-0000-0000-000000000000}"/>
  <bookViews>
    <workbookView xWindow="-120" yWindow="-120" windowWidth="29040" windowHeight="15840" activeTab="2" xr2:uid="{598765E0-550F-4AC3-8164-9DCCEB9D2C54}"/>
  </bookViews>
  <sheets>
    <sheet name="Elenco EER periodici" sheetId="1" r:id="rId1"/>
    <sheet name="Elenco EER a richiesta" sheetId="2" r:id="rId2"/>
    <sheet name="Forniture" sheetId="7" r:id="rId3"/>
    <sheet name="Servizi" sheetId="4" r:id="rId4"/>
    <sheet name="Totali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D18" i="7" l="1"/>
  <c r="D19" i="7"/>
  <c r="D20" i="7"/>
  <c r="D21" i="7"/>
  <c r="D22" i="7"/>
  <c r="D23" i="7"/>
  <c r="D24" i="7"/>
  <c r="D25" i="7"/>
  <c r="D26" i="7"/>
  <c r="D27" i="7"/>
  <c r="D28" i="7"/>
  <c r="D29" i="7"/>
  <c r="D30" i="7"/>
  <c r="D17" i="7"/>
  <c r="D4" i="7"/>
  <c r="D5" i="7"/>
  <c r="D6" i="7"/>
  <c r="D7" i="7"/>
  <c r="D8" i="7"/>
  <c r="D9" i="7"/>
  <c r="D10" i="7"/>
  <c r="D11" i="7"/>
  <c r="D12" i="7"/>
  <c r="D13" i="7"/>
  <c r="D14" i="7"/>
  <c r="D15" i="7"/>
  <c r="D3" i="7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D31" i="7" l="1"/>
  <c r="B4" i="6" s="1"/>
  <c r="E4" i="4"/>
  <c r="E5" i="4"/>
  <c r="E6" i="4"/>
  <c r="E7" i="4"/>
  <c r="E8" i="4"/>
  <c r="E9" i="4"/>
  <c r="E10" i="4"/>
  <c r="E11" i="4"/>
  <c r="E12" i="4"/>
  <c r="E3" i="4"/>
  <c r="E13" i="4" l="1"/>
  <c r="B5" i="6" s="1"/>
  <c r="F4" i="2" l="1"/>
  <c r="F5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" i="2"/>
  <c r="F106" i="2" l="1"/>
  <c r="B3" i="6" s="1"/>
  <c r="G4" i="1"/>
  <c r="G5" i="1"/>
  <c r="G6" i="1"/>
  <c r="G7" i="1"/>
  <c r="G8" i="1"/>
  <c r="G3" i="1"/>
  <c r="G9" i="1" l="1"/>
  <c r="B2" i="6" s="1"/>
  <c r="B6" i="6" l="1"/>
  <c r="B9" i="6" s="1"/>
</calcChain>
</file>

<file path=xl/sharedStrings.xml><?xml version="1.0" encoding="utf-8"?>
<sst xmlns="http://schemas.openxmlformats.org/spreadsheetml/2006/main" count="414" uniqueCount="275">
  <si>
    <t>TABELLA A: Servizio ritiro e smaltimento richiesto con frequenza periodica</t>
  </si>
  <si>
    <t>Codice EER</t>
  </si>
  <si>
    <t>Descrizione</t>
  </si>
  <si>
    <t>Stato fisico</t>
  </si>
  <si>
    <t>Quantità media annua [kg]</t>
  </si>
  <si>
    <t>Frequenza</t>
  </si>
  <si>
    <t>Filtri e stracci</t>
  </si>
  <si>
    <t>solido non pulverulento</t>
  </si>
  <si>
    <t>1/mese</t>
  </si>
  <si>
    <t>Ferro e acciaio</t>
  </si>
  <si>
    <t>Inerti</t>
  </si>
  <si>
    <t>2/mese</t>
  </si>
  <si>
    <t>liquido</t>
  </si>
  <si>
    <t>Ingombranti</t>
  </si>
  <si>
    <t>Prezzo offerto (€/Kg)</t>
  </si>
  <si>
    <t>Totale TABELLA A</t>
  </si>
  <si>
    <t>TOTALE OFFERTO</t>
  </si>
  <si>
    <t>TABELLA B: Servizio ritiro e smaltimento richiesto con frequenza variabile</t>
  </si>
  <si>
    <t>Segatura</t>
  </si>
  <si>
    <t>Acido fosforico</t>
  </si>
  <si>
    <t>Altri acidi</t>
  </si>
  <si>
    <t>Idrossido ammonio</t>
  </si>
  <si>
    <t>Idrossido di sodio e di potassio</t>
  </si>
  <si>
    <t>Basi</t>
  </si>
  <si>
    <t>Cianuri</t>
  </si>
  <si>
    <t>Sali con metalli</t>
  </si>
  <si>
    <t>Sali e loro soluzioni</t>
  </si>
  <si>
    <t>Mercurio</t>
  </si>
  <si>
    <t>Acidi cont. Metalli</t>
  </si>
  <si>
    <t>Soluzioni e acidi, ad esempio acido di contatto</t>
  </si>
  <si>
    <t>Soluzioni acquose di lavaggio e acque madri</t>
  </si>
  <si>
    <t>Solventi organici alogenati, soluzioni di lavaggio e acque madri</t>
  </si>
  <si>
    <t>Altri solventi organici, soluzioni di lavaggio e acque madri</t>
  </si>
  <si>
    <t>Fondi e residui di filtrazione alogenati</t>
  </si>
  <si>
    <t>Altri fondi e residui di reazione</t>
  </si>
  <si>
    <t>fangoso</t>
  </si>
  <si>
    <t>Rifiuti prodotti da additivi</t>
  </si>
  <si>
    <t>Residui di filtrazione e assorbenti esauriti alogenati</t>
  </si>
  <si>
    <t>solido pulverulento</t>
  </si>
  <si>
    <t>Altri residui di filtrazione e assorbenti esausti</t>
  </si>
  <si>
    <t>Pitture e vernici</t>
  </si>
  <si>
    <t>liquido/solido non pulverulento</t>
  </si>
  <si>
    <t>Residui vernici</t>
  </si>
  <si>
    <t>Adesivi cont. Solventi pericolosi</t>
  </si>
  <si>
    <t>Totale TABELLA B</t>
  </si>
  <si>
    <t>TABELLA C: Servizio fornitura materiale</t>
  </si>
  <si>
    <t>Prodotti richiesti</t>
  </si>
  <si>
    <t>Stima quantità (annuale)</t>
  </si>
  <si>
    <t>Fusto metallico a bocca larga da 220 l omologato ADR (anche rigenerati)</t>
  </si>
  <si>
    <t>Bidoncino plastico a bocca larga da 20 l</t>
  </si>
  <si>
    <t>Bidoncino plastico a bocca larga da 10 l</t>
  </si>
  <si>
    <t>Big Bag bianco da 1 mc</t>
  </si>
  <si>
    <t>Materiale di riempimento assorbente e antiurto (sacco da 10 kg)</t>
  </si>
  <si>
    <t>Totale TABELLA C</t>
  </si>
  <si>
    <t>TABELLA D: Servizi logistici per raccolta/ritiro/trasporto dei rifiuti</t>
  </si>
  <si>
    <t>Servizio</t>
  </si>
  <si>
    <t>Quantità</t>
  </si>
  <si>
    <t>Gestione amministrativa dei documenti FIR (compilazione e rilascio)</t>
  </si>
  <si>
    <t>Trasporto con mezzo (furgone ptt 3,5 ton) e autista per la movimentazione dei rifiuti presso le unità locali</t>
  </si>
  <si>
    <t>20/anno</t>
  </si>
  <si>
    <t>55/anno</t>
  </si>
  <si>
    <t>Trasporto con mezzo furgone completo di sponda idraulica (ptt 6,5/12 ton) e autista per la movimentazione dei rifiuti presso le unità locali</t>
  </si>
  <si>
    <t>50/anno</t>
  </si>
  <si>
    <t>Noleggio scarrabile al massimo da 20 mc (per metalli)</t>
  </si>
  <si>
    <t>1/anno</t>
  </si>
  <si>
    <t>Noleggio scarrabile al massimo da 20 mc (per ingombranti)</t>
  </si>
  <si>
    <t>3/anno</t>
  </si>
  <si>
    <t>Noleggio scarrabile al massimo da 10 mc (ribassato)</t>
  </si>
  <si>
    <t>Noleggio ceste di metallo per materiale inerte (es.bitumi)</t>
  </si>
  <si>
    <t>10/anno</t>
  </si>
  <si>
    <t>Facchinaggio</t>
  </si>
  <si>
    <t>40/ore uomo</t>
  </si>
  <si>
    <t>Analisi per la classificazione dei Rifiuti</t>
  </si>
  <si>
    <t>Totale TABELLA D</t>
  </si>
  <si>
    <t>Stima quantità annuale</t>
  </si>
  <si>
    <t>Somma</t>
  </si>
  <si>
    <t>Oneri per la sicurezza da interferenze non soggetti a ribasso</t>
  </si>
  <si>
    <t>Tabella totali</t>
  </si>
  <si>
    <t>TOTALE COMPLESSIVO valore da inserire in piattaforma SINTEL</t>
  </si>
  <si>
    <r>
      <t xml:space="preserve">Opzione eventuali ulteriori servizi collegati </t>
    </r>
    <r>
      <rPr>
        <i/>
        <sz val="10"/>
        <color theme="1"/>
        <rFont val="Arial"/>
        <family val="2"/>
      </rPr>
      <t>( importo non soggetto a ribasso in sede di gara)</t>
    </r>
  </si>
  <si>
    <t>TABELLA B: Servizio ritiro e smaltimento richiesto con frequenza variabile: compilare le celle in giallo</t>
  </si>
  <si>
    <t>TABELLA D: Servizi logistici per raccolta/ritiro/trasporto dei rifiuti: compilare le celle in giallo</t>
  </si>
  <si>
    <t>TABELLA A: Servizio ritiro e smaltimento richiesto con frequenza periodica: compilare le celle in giallo</t>
  </si>
  <si>
    <t>Totale offerta economica 24 mesi + opzione e oneri della sicurezza</t>
  </si>
  <si>
    <t>Totale offerta economica per 12 mesi</t>
  </si>
  <si>
    <t>150202</t>
  </si>
  <si>
    <t>170405</t>
  </si>
  <si>
    <t>170904</t>
  </si>
  <si>
    <t>Solido</t>
  </si>
  <si>
    <t>180103</t>
  </si>
  <si>
    <t xml:space="preserve">Rifiuti che devono essere raccolti e smaltiti applicando precauzioni particolari </t>
  </si>
  <si>
    <t>200307</t>
  </si>
  <si>
    <t>Metalli</t>
  </si>
  <si>
    <t>Fanghi o rifiuti solidi, contenenti solventi alogenati</t>
  </si>
  <si>
    <t>Rifiuti inorganici, diversi da quelli di cui alla voce 160303</t>
  </si>
  <si>
    <t>Rifiuti organici, contenenti sostanze pericolose</t>
  </si>
  <si>
    <t>Concentrati acquosi, contenenti sostanze pericolose</t>
  </si>
  <si>
    <t>030105</t>
  </si>
  <si>
    <t>060103</t>
  </si>
  <si>
    <t xml:space="preserve">Acido Fluoridrico </t>
  </si>
  <si>
    <t>060104</t>
  </si>
  <si>
    <t>060106</t>
  </si>
  <si>
    <t>060203</t>
  </si>
  <si>
    <t>060204</t>
  </si>
  <si>
    <t>060205</t>
  </si>
  <si>
    <t>060311</t>
  </si>
  <si>
    <t>060313</t>
  </si>
  <si>
    <t>060314</t>
  </si>
  <si>
    <t>060403</t>
  </si>
  <si>
    <t>Arsenico</t>
  </si>
  <si>
    <t>060404</t>
  </si>
  <si>
    <t xml:space="preserve">solido non pulverulento </t>
  </si>
  <si>
    <t>060405</t>
  </si>
  <si>
    <t>060704</t>
  </si>
  <si>
    <t>070101</t>
  </si>
  <si>
    <t>070103</t>
  </si>
  <si>
    <t>070104</t>
  </si>
  <si>
    <t>070107</t>
  </si>
  <si>
    <t>070208</t>
  </si>
  <si>
    <t>070215</t>
  </si>
  <si>
    <t>070701</t>
  </si>
  <si>
    <t>070703</t>
  </si>
  <si>
    <t>070704</t>
  </si>
  <si>
    <t>070709</t>
  </si>
  <si>
    <t>070710</t>
  </si>
  <si>
    <t>080112</t>
  </si>
  <si>
    <t>080121</t>
  </si>
  <si>
    <t>080409</t>
  </si>
  <si>
    <t>090101</t>
  </si>
  <si>
    <t>Soluz. Sviluppo</t>
  </si>
  <si>
    <t>090104</t>
  </si>
  <si>
    <t>Soluz. fissaggio</t>
  </si>
  <si>
    <t>090107</t>
  </si>
  <si>
    <t>Carta per Foto</t>
  </si>
  <si>
    <t>100115</t>
  </si>
  <si>
    <t xml:space="preserve">Ceneri </t>
  </si>
  <si>
    <t>100305</t>
  </si>
  <si>
    <t>Rifiuti di allumina</t>
  </si>
  <si>
    <t>110106</t>
  </si>
  <si>
    <t>Acidi non specificati altrimenti</t>
  </si>
  <si>
    <t>120101</t>
  </si>
  <si>
    <t>Truc. metall.</t>
  </si>
  <si>
    <t>120103</t>
  </si>
  <si>
    <t>Limatura, scaglie e polveri di metalli non ferrosi</t>
  </si>
  <si>
    <t>120104</t>
  </si>
  <si>
    <t>Polveri metalli non ferrosi (es. rame)</t>
  </si>
  <si>
    <t>120105</t>
  </si>
  <si>
    <t>Limatura e trucioli di materiali plastici</t>
  </si>
  <si>
    <t>120114</t>
  </si>
  <si>
    <t>Fanghi di lavorazione, contenenti sostanze pericolose</t>
  </si>
  <si>
    <t>130105</t>
  </si>
  <si>
    <t>Emulsioni</t>
  </si>
  <si>
    <t>130110</t>
  </si>
  <si>
    <t>Oli non clorurati</t>
  </si>
  <si>
    <t>130113</t>
  </si>
  <si>
    <t>Altri oli per circuiti idraulici</t>
  </si>
  <si>
    <t>130208</t>
  </si>
  <si>
    <t>Altri oli per motori, ingranaggi</t>
  </si>
  <si>
    <t>130308</t>
  </si>
  <si>
    <t>Olio termico</t>
  </si>
  <si>
    <t>130310</t>
  </si>
  <si>
    <t>Altri oli isolanti</t>
  </si>
  <si>
    <t>130703</t>
  </si>
  <si>
    <t>Miscela di combustibili</t>
  </si>
  <si>
    <t>140602</t>
  </si>
  <si>
    <t>Altri solventi e miscele di solventi alogenati</t>
  </si>
  <si>
    <t>140604</t>
  </si>
  <si>
    <t>150101</t>
  </si>
  <si>
    <t xml:space="preserve">, 150102, 150103, 150104, 150105, 150106, 150107 imballaggi </t>
  </si>
  <si>
    <t>150110</t>
  </si>
  <si>
    <t>Imballaggi contaminati</t>
  </si>
  <si>
    <t>150111</t>
  </si>
  <si>
    <t>Imballaggi metallici, compresi contenitori a pressione vuoti</t>
  </si>
  <si>
    <t>150203</t>
  </si>
  <si>
    <t>Assorbenti</t>
  </si>
  <si>
    <t>160103</t>
  </si>
  <si>
    <t>Pneumatici fuori uso</t>
  </si>
  <si>
    <t>160114</t>
  </si>
  <si>
    <t>Liquido antigelo</t>
  </si>
  <si>
    <t xml:space="preserve">liquido </t>
  </si>
  <si>
    <t>160211</t>
  </si>
  <si>
    <t>Apparecchiature fuori uso, contenenti clorofluorocarburi, HCFC, HFC</t>
  </si>
  <si>
    <t>160213</t>
  </si>
  <si>
    <t>apparecchiature fuori uso, diverse da quelle di cui alle voci da 16 02 09 a 16 02 13</t>
  </si>
  <si>
    <t>160214</t>
  </si>
  <si>
    <t>apparecchiature fuori uso: pc, desktop, cavi, mouse, n.2 forni, cromatografi, lavavetreria, troncatrice</t>
  </si>
  <si>
    <t>160215</t>
  </si>
  <si>
    <t>Componenti pericolosi rimossi da apparecchiature fuori uso</t>
  </si>
  <si>
    <t>160216</t>
  </si>
  <si>
    <t>Componenti rimossi da apparecchiature fuori uso diversi da quelli di cui alla voce 160215</t>
  </si>
  <si>
    <t>160303</t>
  </si>
  <si>
    <t>Rifiuti inorganici, contenenti sostanze pericolose</t>
  </si>
  <si>
    <t>160304</t>
  </si>
  <si>
    <t>160305</t>
  </si>
  <si>
    <t>160306</t>
  </si>
  <si>
    <t>Rifiuti organici diversi da quelli di cui alla voce 16 03 05</t>
  </si>
  <si>
    <t>160504</t>
  </si>
  <si>
    <t xml:space="preserve">Gas in contenitori a pressione </t>
  </si>
  <si>
    <t>160506</t>
  </si>
  <si>
    <t>Reag.scarto</t>
  </si>
  <si>
    <t>160508</t>
  </si>
  <si>
    <t>Sostanze chimiche di scarto</t>
  </si>
  <si>
    <t>160708</t>
  </si>
  <si>
    <t>Rifiuti contenenti olio</t>
  </si>
  <si>
    <t>161002</t>
  </si>
  <si>
    <t>Soluzioni acquose</t>
  </si>
  <si>
    <t>Rifiuti liquidi acquosi</t>
  </si>
  <si>
    <t>170101</t>
  </si>
  <si>
    <t>Cemento</t>
  </si>
  <si>
    <t>170107</t>
  </si>
  <si>
    <t>Rifiuti attività di costruzione e demolizione</t>
  </si>
  <si>
    <t>170201</t>
  </si>
  <si>
    <t>Legno</t>
  </si>
  <si>
    <t>170202</t>
  </si>
  <si>
    <t>Vetro</t>
  </si>
  <si>
    <t>170203</t>
  </si>
  <si>
    <t>Plastica (poliuretano)</t>
  </si>
  <si>
    <t>170204</t>
  </si>
  <si>
    <t>Vetro, plastica e legno contenenti sostanze pericolose o da esse contaminati</t>
  </si>
  <si>
    <t>170302</t>
  </si>
  <si>
    <t>Bitumi</t>
  </si>
  <si>
    <t>170402</t>
  </si>
  <si>
    <t>Alluminio</t>
  </si>
  <si>
    <t>170407</t>
  </si>
  <si>
    <t>Metalli misti</t>
  </si>
  <si>
    <t>170503</t>
  </si>
  <si>
    <t xml:space="preserve">Terre e rocce </t>
  </si>
  <si>
    <t>170504</t>
  </si>
  <si>
    <t>Terra e rocce</t>
  </si>
  <si>
    <t>170505</t>
  </si>
  <si>
    <t>Materiale di dragaggio (es fanghi)</t>
  </si>
  <si>
    <t>170601</t>
  </si>
  <si>
    <t>Materiali isolanti</t>
  </si>
  <si>
    <t>170603</t>
  </si>
  <si>
    <t xml:space="preserve">Altri materiali isolanti contenenti o costituiti da sostanze pericolose </t>
  </si>
  <si>
    <t>170604</t>
  </si>
  <si>
    <t>Materiali isolanti diversi da quelli di cui alle voci 170601 e 170603</t>
  </si>
  <si>
    <t>180202</t>
  </si>
  <si>
    <t>190110</t>
  </si>
  <si>
    <t>Carbone attivo</t>
  </si>
  <si>
    <t>190606</t>
  </si>
  <si>
    <t>Digestato</t>
  </si>
  <si>
    <t>190805</t>
  </si>
  <si>
    <t>Fanghi da trattam. acque urbane</t>
  </si>
  <si>
    <t>190904</t>
  </si>
  <si>
    <t>Carbone attivo esaurito</t>
  </si>
  <si>
    <t>190905</t>
  </si>
  <si>
    <t>Resine</t>
  </si>
  <si>
    <t>200121</t>
  </si>
  <si>
    <t>Tubi fluorescenti</t>
  </si>
  <si>
    <t>Trasporto con mezzo completo di motrice scarrabile (ptt 24 ton) e autista per la movimentazione dei rifiuti presso le unità locali</t>
  </si>
  <si>
    <t>Box plastico con tappo amovibile da 120 omologato ADR</t>
  </si>
  <si>
    <t>Box plastico con tappo amovibile da 60 impilabile omologato ADR</t>
  </si>
  <si>
    <t>Box plastico con tappo amovibile da 30 impilabile omologato ADR</t>
  </si>
  <si>
    <t>Tanica a perdere da 20 impilabile omologata ADR</t>
  </si>
  <si>
    <t>Tanica a perdere da 10impilabile omologata ADR</t>
  </si>
  <si>
    <t>Contenitori portaaghi in plastica per rifiuti sanitari pericolosi a rischio infettivo da 1.5 omologato ADR</t>
  </si>
  <si>
    <t>Cartone neutro con R gialla da 60 omologato ADR</t>
  </si>
  <si>
    <t>Cartoni per infettivi/sanitari da 60 omologati ADR</t>
  </si>
  <si>
    <t xml:space="preserve"> Rifiuto speciale pericoloso</t>
  </si>
  <si>
    <t>3 - Solido infiammabile</t>
  </si>
  <si>
    <t>4,1 - Materie solide infiammabili</t>
  </si>
  <si>
    <t>4,2 - Materia soggetta a accensione spontanea</t>
  </si>
  <si>
    <t>6,1 - Materia tossica</t>
  </si>
  <si>
    <t>6,2 - Materia infettiva</t>
  </si>
  <si>
    <t>8 - Materia corrosiva</t>
  </si>
  <si>
    <t>9 - Materie e oggetti pericolosi diversi</t>
  </si>
  <si>
    <t>Materia pericolosa per l'ambiente</t>
  </si>
  <si>
    <t>2 - Gas infiammabile</t>
  </si>
  <si>
    <t>2,1 - Gas infiammabile</t>
  </si>
  <si>
    <t>5,1 - Materia comburente</t>
  </si>
  <si>
    <t>5,2 - Materia perossido organico</t>
  </si>
  <si>
    <t>Pittogrammi:</t>
  </si>
  <si>
    <t>Quantità limitata</t>
  </si>
  <si>
    <t>TABELLA C: Servizio fornitura materiale: : compilare le celle in giallo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</si>
</sst>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rgb="FFFFFFFF"/>
      <name val="Arial"/>
      <family val="2"/>
    </font>
    <font>
      <sz val="11"/>
      <color rgb="FFFF0000"/>
      <name val="Arial"/>
      <family val="2"/>
    </font>
    <font>
      <i/>
      <sz val="10"/>
      <color theme="1"/>
      <name val="Arial"/>
      <family val="2"/>
    </font>
    <font>
      <sz val="10"/>
      <color theme="1"/>
      <name val="Avenir Next LT Pro"/>
      <family val="2"/>
    </font>
    <font>
      <sz val="11"/>
      <color rgb="FFFF0000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16365C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4" fillId="0" borderId="0"/>
  </cellStyleXfs>
  <cellXfs count="119">
    <xf numFmtId="0" fontId="0" fillId="0" borderId="0" xfId="0"/>
    <xf numFmtId="0" fontId="4" fillId="0" borderId="0" xfId="0" applyFont="1"/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0" xfId="0" applyFont="1"/>
    <xf numFmtId="0" fontId="5" fillId="3" borderId="28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9" fillId="0" borderId="6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9" xfId="0" applyFont="1" applyBorder="1" applyAlignment="1">
      <alignment horizontal="justify" vertical="center" wrapText="1"/>
    </xf>
    <xf numFmtId="0" fontId="9" fillId="0" borderId="1" xfId="0" applyFont="1" applyBorder="1" applyAlignment="1">
      <alignment vertical="center" wrapText="1"/>
    </xf>
    <xf numFmtId="0" fontId="5" fillId="3" borderId="29" xfId="0" applyFont="1" applyFill="1" applyBorder="1" applyAlignment="1">
      <alignment horizontal="center" vertical="center" wrapText="1"/>
    </xf>
    <xf numFmtId="44" fontId="11" fillId="5" borderId="17" xfId="0" applyNumberFormat="1" applyFont="1" applyFill="1" applyBorder="1" applyAlignment="1">
      <alignment vertical="center"/>
    </xf>
    <xf numFmtId="0" fontId="11" fillId="5" borderId="3" xfId="0" applyFont="1" applyFill="1" applyBorder="1" applyAlignment="1">
      <alignment horizontal="center" vertical="center"/>
    </xf>
    <xf numFmtId="44" fontId="11" fillId="5" borderId="17" xfId="1" applyFont="1" applyFill="1" applyBorder="1" applyAlignment="1">
      <alignment vertical="center"/>
    </xf>
    <xf numFmtId="0" fontId="10" fillId="0" borderId="0" xfId="0" applyFont="1"/>
    <xf numFmtId="49" fontId="0" fillId="0" borderId="9" xfId="0" applyNumberFormat="1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3" fontId="13" fillId="0" borderId="10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9" borderId="2" xfId="0" applyFill="1" applyBorder="1" applyAlignment="1">
      <alignment horizontal="center" vertical="center" wrapText="1"/>
    </xf>
    <xf numFmtId="0" fontId="13" fillId="9" borderId="10" xfId="0" applyFont="1" applyFill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3" fontId="13" fillId="0" borderId="10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3" fontId="13" fillId="0" borderId="10" xfId="2" applyNumberFormat="1" applyFont="1" applyBorder="1" applyAlignment="1">
      <alignment horizontal="center" vertical="center" wrapText="1"/>
    </xf>
    <xf numFmtId="3" fontId="13" fillId="9" borderId="10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left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44" fontId="11" fillId="5" borderId="5" xfId="1" applyFont="1" applyFill="1" applyBorder="1" applyAlignment="1">
      <alignment vertical="center"/>
    </xf>
    <xf numFmtId="44" fontId="4" fillId="5" borderId="10" xfId="1" applyFont="1" applyFill="1" applyBorder="1" applyAlignment="1">
      <alignment vertical="center"/>
    </xf>
    <xf numFmtId="44" fontId="4" fillId="5" borderId="19" xfId="1" applyFont="1" applyFill="1" applyBorder="1" applyAlignment="1">
      <alignment vertical="center"/>
    </xf>
    <xf numFmtId="44" fontId="4" fillId="5" borderId="21" xfId="1" applyFont="1" applyFill="1" applyBorder="1" applyAlignment="1">
      <alignment vertical="center"/>
    </xf>
    <xf numFmtId="0" fontId="5" fillId="3" borderId="2" xfId="0" applyFont="1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6" fillId="9" borderId="2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1" xfId="0" applyBorder="1" applyAlignment="1">
      <alignment vertical="center" wrapText="1"/>
    </xf>
    <xf numFmtId="0" fontId="2" fillId="0" borderId="2" xfId="0" applyFont="1" applyBorder="1" applyAlignment="1">
      <alignment horizontal="left" vertical="center" wrapText="1" indent="7"/>
    </xf>
    <xf numFmtId="0" fontId="3" fillId="10" borderId="22" xfId="0" applyFont="1" applyFill="1" applyBorder="1" applyAlignment="1">
      <alignment horizontal="left"/>
    </xf>
    <xf numFmtId="0" fontId="3" fillId="10" borderId="25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left" vertical="center" wrapText="1"/>
    </xf>
    <xf numFmtId="0" fontId="5" fillId="12" borderId="10" xfId="0" applyFont="1" applyFill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left"/>
    </xf>
    <xf numFmtId="1" fontId="2" fillId="0" borderId="10" xfId="0" applyNumberFormat="1" applyFont="1" applyBorder="1" applyAlignment="1">
      <alignment horizontal="center" vertical="center"/>
    </xf>
    <xf numFmtId="44" fontId="2" fillId="5" borderId="21" xfId="1" applyNumberFormat="1" applyFont="1" applyFill="1" applyBorder="1" applyAlignment="1">
      <alignment vertical="center"/>
    </xf>
    <xf numFmtId="49" fontId="2" fillId="0" borderId="18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44" fontId="2" fillId="5" borderId="21" xfId="1" applyFont="1" applyFill="1" applyBorder="1" applyAlignment="1">
      <alignment vertical="center"/>
    </xf>
    <xf numFmtId="44" fontId="2" fillId="5" borderId="33" xfId="1" applyFont="1" applyFill="1" applyBorder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2" fillId="5" borderId="3" xfId="0" applyFont="1" applyFill="1" applyBorder="1" applyAlignment="1">
      <alignment horizontal="center" vertical="center"/>
    </xf>
    <xf numFmtId="44" fontId="12" fillId="5" borderId="17" xfId="1" applyFont="1" applyFill="1" applyBorder="1" applyAlignment="1">
      <alignment vertical="center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12" borderId="0" xfId="0" applyFont="1" applyFill="1" applyAlignment="1" applyProtection="1">
      <alignment horizontal="center"/>
      <protection locked="0"/>
    </xf>
    <xf numFmtId="1" fontId="2" fillId="13" borderId="2" xfId="0" applyNumberFormat="1" applyFont="1" applyFill="1" applyBorder="1" applyAlignment="1">
      <alignment horizontal="center" vertical="center"/>
    </xf>
    <xf numFmtId="44" fontId="2" fillId="13" borderId="2" xfId="1" applyFont="1" applyFill="1" applyBorder="1" applyAlignment="1">
      <alignment vertical="center"/>
    </xf>
    <xf numFmtId="0" fontId="12" fillId="5" borderId="20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7" borderId="9" xfId="0" applyFont="1" applyFill="1" applyBorder="1" applyAlignment="1">
      <alignment vertical="center"/>
    </xf>
    <xf numFmtId="44" fontId="2" fillId="7" borderId="10" xfId="1" applyFont="1" applyFill="1" applyBorder="1" applyAlignment="1">
      <alignment vertical="center"/>
    </xf>
    <xf numFmtId="0" fontId="2" fillId="6" borderId="27" xfId="0" applyFont="1" applyFill="1" applyBorder="1" applyAlignment="1">
      <alignment vertical="center"/>
    </xf>
    <xf numFmtId="44" fontId="2" fillId="6" borderId="21" xfId="1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8" borderId="18" xfId="0" applyFont="1" applyFill="1" applyBorder="1" applyAlignment="1">
      <alignment vertical="center"/>
    </xf>
    <xf numFmtId="44" fontId="2" fillId="8" borderId="19" xfId="1" applyFont="1" applyFill="1" applyBorder="1" applyAlignment="1">
      <alignment vertical="center"/>
    </xf>
    <xf numFmtId="0" fontId="2" fillId="5" borderId="3" xfId="0" applyFont="1" applyFill="1" applyBorder="1" applyAlignment="1">
      <alignment horizontal="left" vertical="center"/>
    </xf>
    <xf numFmtId="44" fontId="12" fillId="5" borderId="5" xfId="1" applyFont="1" applyFill="1" applyBorder="1" applyAlignment="1">
      <alignment vertical="center"/>
    </xf>
    <xf numFmtId="0" fontId="3" fillId="2" borderId="26" xfId="0" applyFont="1" applyFill="1" applyBorder="1" applyAlignment="1">
      <alignment horizontal="left" vertical="center" wrapText="1"/>
    </xf>
    <xf numFmtId="0" fontId="3" fillId="2" borderId="30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30" xfId="0" applyFont="1" applyFill="1" applyBorder="1" applyAlignment="1">
      <alignment horizontal="left" vertical="center" wrapText="1"/>
    </xf>
    <xf numFmtId="0" fontId="6" fillId="2" borderId="26" xfId="0" applyFont="1" applyFill="1" applyBorder="1" applyAlignment="1">
      <alignment horizontal="left" vertical="center" wrapText="1"/>
    </xf>
    <xf numFmtId="44" fontId="4" fillId="4" borderId="23" xfId="1" applyFont="1" applyFill="1" applyBorder="1" applyAlignment="1" applyProtection="1">
      <alignment vertical="center"/>
      <protection locked="0"/>
    </xf>
    <xf numFmtId="44" fontId="4" fillId="4" borderId="20" xfId="1" applyFont="1" applyFill="1" applyBorder="1" applyAlignment="1" applyProtection="1">
      <alignment vertical="center"/>
      <protection locked="0"/>
    </xf>
    <xf numFmtId="44" fontId="4" fillId="4" borderId="24" xfId="1" applyFont="1" applyFill="1" applyBorder="1" applyAlignment="1" applyProtection="1">
      <alignment vertical="center"/>
      <protection locked="0"/>
    </xf>
    <xf numFmtId="44" fontId="2" fillId="4" borderId="23" xfId="1" applyFont="1" applyFill="1" applyBorder="1" applyAlignment="1" applyProtection="1">
      <alignment vertical="center"/>
      <protection locked="0"/>
    </xf>
    <xf numFmtId="44" fontId="2" fillId="4" borderId="20" xfId="1" applyFont="1" applyFill="1" applyBorder="1" applyAlignment="1" applyProtection="1">
      <alignment vertical="center"/>
      <protection locked="0"/>
    </xf>
    <xf numFmtId="44" fontId="2" fillId="4" borderId="24" xfId="1" applyFont="1" applyFill="1" applyBorder="1" applyAlignment="1" applyProtection="1">
      <alignment vertical="center"/>
      <protection locked="0"/>
    </xf>
    <xf numFmtId="44" fontId="2" fillId="4" borderId="2" xfId="1" applyFont="1" applyFill="1" applyBorder="1" applyAlignment="1" applyProtection="1">
      <alignment vertical="center"/>
      <protection locked="0"/>
    </xf>
    <xf numFmtId="44" fontId="2" fillId="4" borderId="34" xfId="1" applyFont="1" applyFill="1" applyBorder="1" applyAlignment="1" applyProtection="1">
      <alignment vertical="center"/>
      <protection locked="0"/>
    </xf>
    <xf numFmtId="44" fontId="4" fillId="4" borderId="27" xfId="1" applyFont="1" applyFill="1" applyBorder="1" applyAlignment="1" applyProtection="1">
      <alignment vertical="center"/>
      <protection locked="0"/>
    </xf>
    <xf numFmtId="44" fontId="4" fillId="4" borderId="9" xfId="1" applyFont="1" applyFill="1" applyBorder="1" applyAlignment="1" applyProtection="1">
      <alignment vertical="center"/>
      <protection locked="0"/>
    </xf>
    <xf numFmtId="44" fontId="4" fillId="4" borderId="18" xfId="1" applyFont="1" applyFill="1" applyBorder="1" applyAlignment="1" applyProtection="1">
      <alignment vertical="center"/>
      <protection locked="0"/>
    </xf>
    <xf numFmtId="44" fontId="2" fillId="4" borderId="8" xfId="1" applyFont="1" applyFill="1" applyBorder="1" applyAlignment="1" applyProtection="1">
      <alignment vertical="center"/>
      <protection locked="0"/>
    </xf>
    <xf numFmtId="44" fontId="2" fillId="4" borderId="10" xfId="1" applyFont="1" applyFill="1" applyBorder="1" applyAlignment="1" applyProtection="1">
      <alignment vertical="center"/>
      <protection locked="0"/>
    </xf>
    <xf numFmtId="44" fontId="2" fillId="4" borderId="12" xfId="1" applyFont="1" applyFill="1" applyBorder="1" applyAlignment="1" applyProtection="1">
      <alignment vertical="center"/>
      <protection locked="0"/>
    </xf>
  </cellXfs>
  <cellStyles count="3">
    <cellStyle name="Normale" xfId="0" builtinId="0"/>
    <cellStyle name="Normale 3" xfId="2" xr:uid="{B08AE416-7C5C-4E2F-B4B5-7EE3F6CCDCD6}"/>
    <cellStyle name="Valuta" xfId="1" builtinId="4"/>
  </cellStyles>
  <dxfs count="0"/>
  <tableStyles count="0" defaultTableStyle="TableStyleMedium2" defaultPivotStyle="PivotStyleLight16"/>
  <colors>
    <mruColors>
      <color rgb="FFCCFF33"/>
      <color rgb="FF33F2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jpe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131379</xdr:colOff>
      <xdr:row>16</xdr:row>
      <xdr:rowOff>72258</xdr:rowOff>
    </xdr:from>
    <xdr:to>
      <xdr:col>0</xdr:col>
      <xdr:colOff>493329</xdr:colOff>
      <xdr:row>16</xdr:row>
      <xdr:rowOff>424683</xdr:rowOff>
    </xdr:to>
    <xdr:pic>
      <xdr:nvPicPr>
        <xdr:cNvPr id="71" name="Immagine 9" descr="Prima Immagine">
          <a:extLst>
            <a:ext uri="{FF2B5EF4-FFF2-40B4-BE49-F238E27FC236}">
              <a16:creationId xmlns:a16="http://schemas.microsoft.com/office/drawing/2014/main" id="{965210AE-330E-4D18-9D96-CDD38344BD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293" y="3744310"/>
          <a:ext cx="361950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118241</xdr:colOff>
      <xdr:row>18</xdr:row>
      <xdr:rowOff>52552</xdr:rowOff>
    </xdr:from>
    <xdr:to>
      <xdr:col>0</xdr:col>
      <xdr:colOff>453550</xdr:colOff>
      <xdr:row>18</xdr:row>
      <xdr:rowOff>387861</xdr:rowOff>
    </xdr:to>
    <xdr:pic>
      <xdr:nvPicPr>
        <xdr:cNvPr id="42" name="Immagine 41">
          <a:extLst>
            <a:ext uri="{FF2B5EF4-FFF2-40B4-BE49-F238E27FC236}">
              <a16:creationId xmlns:a16="http://schemas.microsoft.com/office/drawing/2014/main" id="{5A3B7A09-220D-49B8-BE3C-C34014D204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29155" y="4736224"/>
          <a:ext cx="335309" cy="335309"/>
        </a:xfrm>
        <a:prstGeom prst="rect">
          <a:avLst/>
        </a:prstGeom>
      </xdr:spPr>
    </xdr:pic>
    <xdr:clientData/>
  </xdr:twoCellAnchor>
  <xdr:twoCellAnchor editAs="oneCell">
    <xdr:from>
      <xdr:col>0</xdr:col>
      <xdr:colOff>91966</xdr:colOff>
      <xdr:row>19</xdr:row>
      <xdr:rowOff>32845</xdr:rowOff>
    </xdr:from>
    <xdr:to>
      <xdr:col>0</xdr:col>
      <xdr:colOff>451661</xdr:colOff>
      <xdr:row>19</xdr:row>
      <xdr:rowOff>416926</xdr:rowOff>
    </xdr:to>
    <xdr:pic>
      <xdr:nvPicPr>
        <xdr:cNvPr id="43" name="Immagine 42">
          <a:extLst>
            <a:ext uri="{FF2B5EF4-FFF2-40B4-BE49-F238E27FC236}">
              <a16:creationId xmlns:a16="http://schemas.microsoft.com/office/drawing/2014/main" id="{E806B1EF-8E49-4E3D-86B0-61D433D40E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02880" y="5222328"/>
          <a:ext cx="359695" cy="384081"/>
        </a:xfrm>
        <a:prstGeom prst="rect">
          <a:avLst/>
        </a:prstGeom>
      </xdr:spPr>
    </xdr:pic>
    <xdr:clientData/>
  </xdr:twoCellAnchor>
  <xdr:twoCellAnchor editAs="oneCell">
    <xdr:from>
      <xdr:col>0</xdr:col>
      <xdr:colOff>124810</xdr:colOff>
      <xdr:row>17</xdr:row>
      <xdr:rowOff>65690</xdr:rowOff>
    </xdr:from>
    <xdr:to>
      <xdr:col>0</xdr:col>
      <xdr:colOff>484505</xdr:colOff>
      <xdr:row>17</xdr:row>
      <xdr:rowOff>425385</xdr:rowOff>
    </xdr:to>
    <xdr:pic>
      <xdr:nvPicPr>
        <xdr:cNvPr id="44" name="Immagine 43">
          <a:extLst>
            <a:ext uri="{FF2B5EF4-FFF2-40B4-BE49-F238E27FC236}">
              <a16:creationId xmlns:a16="http://schemas.microsoft.com/office/drawing/2014/main" id="{3AC30013-6240-4FD6-8ABF-86EB95EFBA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35724" y="4243552"/>
          <a:ext cx="359695" cy="359695"/>
        </a:xfrm>
        <a:prstGeom prst="rect">
          <a:avLst/>
        </a:prstGeom>
      </xdr:spPr>
    </xdr:pic>
    <xdr:clientData/>
  </xdr:twoCellAnchor>
  <xdr:twoCellAnchor editAs="oneCell">
    <xdr:from>
      <xdr:col>0</xdr:col>
      <xdr:colOff>105104</xdr:colOff>
      <xdr:row>20</xdr:row>
      <xdr:rowOff>59121</xdr:rowOff>
    </xdr:from>
    <xdr:to>
      <xdr:col>0</xdr:col>
      <xdr:colOff>424509</xdr:colOff>
      <xdr:row>20</xdr:row>
      <xdr:rowOff>399481</xdr:rowOff>
    </xdr:to>
    <xdr:pic>
      <xdr:nvPicPr>
        <xdr:cNvPr id="46" name="image9.jpeg">
          <a:extLst>
            <a:ext uri="{FF2B5EF4-FFF2-40B4-BE49-F238E27FC236}">
              <a16:creationId xmlns:a16="http://schemas.microsoft.com/office/drawing/2014/main" id="{53443F08-7300-49E4-86D0-5056AEC91632}"/>
            </a:ext>
          </a:extLst>
        </xdr:cNvPr>
        <xdr:cNvPicPr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6018" y="5754414"/>
          <a:ext cx="319405" cy="340360"/>
        </a:xfrm>
        <a:prstGeom prst="rect">
          <a:avLst/>
        </a:prstGeom>
      </xdr:spPr>
    </xdr:pic>
    <xdr:clientData/>
  </xdr:twoCellAnchor>
  <xdr:twoCellAnchor editAs="oneCell">
    <xdr:from>
      <xdr:col>0</xdr:col>
      <xdr:colOff>78828</xdr:colOff>
      <xdr:row>21</xdr:row>
      <xdr:rowOff>59120</xdr:rowOff>
    </xdr:from>
    <xdr:to>
      <xdr:col>0</xdr:col>
      <xdr:colOff>420234</xdr:colOff>
      <xdr:row>21</xdr:row>
      <xdr:rowOff>400526</xdr:rowOff>
    </xdr:to>
    <xdr:pic>
      <xdr:nvPicPr>
        <xdr:cNvPr id="45" name="Immagine 44">
          <a:extLst>
            <a:ext uri="{FF2B5EF4-FFF2-40B4-BE49-F238E27FC236}">
              <a16:creationId xmlns:a16="http://schemas.microsoft.com/office/drawing/2014/main" id="{E47C0D21-1BB3-4A6D-B14A-B3389A555A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89742" y="6260223"/>
          <a:ext cx="341406" cy="34140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32844</xdr:rowOff>
    </xdr:from>
    <xdr:to>
      <xdr:col>0</xdr:col>
      <xdr:colOff>477528</xdr:colOff>
      <xdr:row>22</xdr:row>
      <xdr:rowOff>416925</xdr:rowOff>
    </xdr:to>
    <xdr:pic>
      <xdr:nvPicPr>
        <xdr:cNvPr id="47" name="Immagine 46">
          <a:extLst>
            <a:ext uri="{FF2B5EF4-FFF2-40B4-BE49-F238E27FC236}">
              <a16:creationId xmlns:a16="http://schemas.microsoft.com/office/drawing/2014/main" id="{3E44FBE9-6EB9-43DF-B003-0E18032695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04345" y="6739758"/>
          <a:ext cx="475529" cy="384081"/>
        </a:xfrm>
        <a:prstGeom prst="rect">
          <a:avLst/>
        </a:prstGeom>
      </xdr:spPr>
    </xdr:pic>
    <xdr:clientData/>
  </xdr:twoCellAnchor>
  <xdr:twoCellAnchor editAs="oneCell">
    <xdr:from>
      <xdr:col>0</xdr:col>
      <xdr:colOff>91966</xdr:colOff>
      <xdr:row>23</xdr:row>
      <xdr:rowOff>45983</xdr:rowOff>
    </xdr:from>
    <xdr:to>
      <xdr:col>0</xdr:col>
      <xdr:colOff>427275</xdr:colOff>
      <xdr:row>23</xdr:row>
      <xdr:rowOff>381292</xdr:rowOff>
    </xdr:to>
    <xdr:pic>
      <xdr:nvPicPr>
        <xdr:cNvPr id="49" name="Immagine 48">
          <a:extLst>
            <a:ext uri="{FF2B5EF4-FFF2-40B4-BE49-F238E27FC236}">
              <a16:creationId xmlns:a16="http://schemas.microsoft.com/office/drawing/2014/main" id="{4698E4BB-F31D-4A91-A7BF-79225C8639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02880" y="7258707"/>
          <a:ext cx="335309" cy="335309"/>
        </a:xfrm>
        <a:prstGeom prst="rect">
          <a:avLst/>
        </a:prstGeom>
      </xdr:spPr>
    </xdr:pic>
    <xdr:clientData/>
  </xdr:twoCellAnchor>
  <xdr:twoCellAnchor editAs="oneCell">
    <xdr:from>
      <xdr:col>0</xdr:col>
      <xdr:colOff>105103</xdr:colOff>
      <xdr:row>24</xdr:row>
      <xdr:rowOff>98534</xdr:rowOff>
    </xdr:from>
    <xdr:to>
      <xdr:col>0</xdr:col>
      <xdr:colOff>433831</xdr:colOff>
      <xdr:row>24</xdr:row>
      <xdr:rowOff>420414</xdr:rowOff>
    </xdr:to>
    <xdr:pic>
      <xdr:nvPicPr>
        <xdr:cNvPr id="50" name="Immagine 49">
          <a:extLst>
            <a:ext uri="{FF2B5EF4-FFF2-40B4-BE49-F238E27FC236}">
              <a16:creationId xmlns:a16="http://schemas.microsoft.com/office/drawing/2014/main" id="{8C496028-955F-447E-8607-09833C406B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16017" y="7817068"/>
          <a:ext cx="328728" cy="321880"/>
        </a:xfrm>
        <a:prstGeom prst="rect">
          <a:avLst/>
        </a:prstGeom>
      </xdr:spPr>
    </xdr:pic>
    <xdr:clientData/>
  </xdr:twoCellAnchor>
  <xdr:twoCellAnchor editAs="oneCell">
    <xdr:from>
      <xdr:col>0</xdr:col>
      <xdr:colOff>105104</xdr:colOff>
      <xdr:row>25</xdr:row>
      <xdr:rowOff>91965</xdr:rowOff>
    </xdr:from>
    <xdr:to>
      <xdr:col>0</xdr:col>
      <xdr:colOff>412677</xdr:colOff>
      <xdr:row>25</xdr:row>
      <xdr:rowOff>413844</xdr:rowOff>
    </xdr:to>
    <xdr:pic>
      <xdr:nvPicPr>
        <xdr:cNvPr id="51" name="Immagine 50">
          <a:extLst>
            <a:ext uri="{FF2B5EF4-FFF2-40B4-BE49-F238E27FC236}">
              <a16:creationId xmlns:a16="http://schemas.microsoft.com/office/drawing/2014/main" id="{4A17FC52-2AF0-4AD5-B439-26C96CAC16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716018" y="8316310"/>
          <a:ext cx="307573" cy="321879"/>
        </a:xfrm>
        <a:prstGeom prst="rect">
          <a:avLst/>
        </a:prstGeom>
      </xdr:spPr>
    </xdr:pic>
    <xdr:clientData/>
  </xdr:twoCellAnchor>
  <xdr:twoCellAnchor editAs="oneCell">
    <xdr:from>
      <xdr:col>0</xdr:col>
      <xdr:colOff>78828</xdr:colOff>
      <xdr:row>26</xdr:row>
      <xdr:rowOff>59120</xdr:rowOff>
    </xdr:from>
    <xdr:to>
      <xdr:col>0</xdr:col>
      <xdr:colOff>426984</xdr:colOff>
      <xdr:row>26</xdr:row>
      <xdr:rowOff>407276</xdr:rowOff>
    </xdr:to>
    <xdr:pic>
      <xdr:nvPicPr>
        <xdr:cNvPr id="52" name="Immagine 51">
          <a:extLst>
            <a:ext uri="{FF2B5EF4-FFF2-40B4-BE49-F238E27FC236}">
              <a16:creationId xmlns:a16="http://schemas.microsoft.com/office/drawing/2014/main" id="{0205607D-1AEB-4776-810D-671BD4B140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89742" y="8789275"/>
          <a:ext cx="348156" cy="348156"/>
        </a:xfrm>
        <a:prstGeom prst="rect">
          <a:avLst/>
        </a:prstGeom>
      </xdr:spPr>
    </xdr:pic>
    <xdr:clientData/>
  </xdr:twoCellAnchor>
  <xdr:twoCellAnchor editAs="oneCell">
    <xdr:from>
      <xdr:col>0</xdr:col>
      <xdr:colOff>85396</xdr:colOff>
      <xdr:row>27</xdr:row>
      <xdr:rowOff>85396</xdr:rowOff>
    </xdr:from>
    <xdr:to>
      <xdr:col>0</xdr:col>
      <xdr:colOff>420413</xdr:colOff>
      <xdr:row>27</xdr:row>
      <xdr:rowOff>448331</xdr:rowOff>
    </xdr:to>
    <xdr:pic>
      <xdr:nvPicPr>
        <xdr:cNvPr id="53" name="Immagine 52">
          <a:extLst>
            <a:ext uri="{FF2B5EF4-FFF2-40B4-BE49-F238E27FC236}">
              <a16:creationId xmlns:a16="http://schemas.microsoft.com/office/drawing/2014/main" id="{8FD7C782-0050-4B07-BC02-80F968DAFF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96310" y="9321362"/>
          <a:ext cx="335017" cy="362935"/>
        </a:xfrm>
        <a:prstGeom prst="rect">
          <a:avLst/>
        </a:prstGeom>
      </xdr:spPr>
    </xdr:pic>
    <xdr:clientData/>
  </xdr:twoCellAnchor>
  <xdr:twoCellAnchor editAs="oneCell">
    <xdr:from>
      <xdr:col>0</xdr:col>
      <xdr:colOff>91965</xdr:colOff>
      <xdr:row>28</xdr:row>
      <xdr:rowOff>85396</xdr:rowOff>
    </xdr:from>
    <xdr:to>
      <xdr:col>0</xdr:col>
      <xdr:colOff>400706</xdr:colOff>
      <xdr:row>28</xdr:row>
      <xdr:rowOff>394137</xdr:rowOff>
    </xdr:to>
    <xdr:pic>
      <xdr:nvPicPr>
        <xdr:cNvPr id="54" name="Immagine 53">
          <a:extLst>
            <a:ext uri="{FF2B5EF4-FFF2-40B4-BE49-F238E27FC236}">
              <a16:creationId xmlns:a16="http://schemas.microsoft.com/office/drawing/2014/main" id="{F14E1BA3-DDEA-4488-AD6F-0D6C7DF7DC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702879" y="9827172"/>
          <a:ext cx="308741" cy="308741"/>
        </a:xfrm>
        <a:prstGeom prst="rect">
          <a:avLst/>
        </a:prstGeom>
      </xdr:spPr>
    </xdr:pic>
    <xdr:clientData/>
  </xdr:twoCellAnchor>
  <xdr:twoCellAnchor editAs="oneCell">
    <xdr:from>
      <xdr:col>0</xdr:col>
      <xdr:colOff>105105</xdr:colOff>
      <xdr:row>29</xdr:row>
      <xdr:rowOff>98533</xdr:rowOff>
    </xdr:from>
    <xdr:to>
      <xdr:col>0</xdr:col>
      <xdr:colOff>387569</xdr:colOff>
      <xdr:row>29</xdr:row>
      <xdr:rowOff>395482</xdr:rowOff>
    </xdr:to>
    <xdr:pic>
      <xdr:nvPicPr>
        <xdr:cNvPr id="55" name="Immagine 54">
          <a:extLst>
            <a:ext uri="{FF2B5EF4-FFF2-40B4-BE49-F238E27FC236}">
              <a16:creationId xmlns:a16="http://schemas.microsoft.com/office/drawing/2014/main" id="{68D9A1F4-28B2-4221-82AA-505A99E08E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716019" y="10346119"/>
          <a:ext cx="282464" cy="2969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96735-11B5-4BA0-B506-31560F2D2793}">
  <dimension ref="A1:G9"/>
  <sheetViews>
    <sheetView zoomScaleNormal="100" workbookViewId="0">
      <selection activeCell="F3" sqref="F3"/>
    </sheetView>
  </sheetViews>
  <sheetFormatPr defaultRowHeight="15" x14ac:dyDescent="0.25"/>
  <cols>
    <col min="1" max="1" width="13.140625" customWidth="1"/>
    <col min="2" max="2" width="40.140625" customWidth="1"/>
    <col min="3" max="3" width="21.5703125" customWidth="1"/>
    <col min="4" max="4" width="17" customWidth="1"/>
    <col min="5" max="5" width="14.5703125" customWidth="1"/>
    <col min="6" max="7" width="27.140625" customWidth="1"/>
  </cols>
  <sheetData>
    <row r="1" spans="1:7" ht="30" customHeight="1" thickBot="1" x14ac:dyDescent="0.3">
      <c r="A1" s="99" t="s">
        <v>82</v>
      </c>
      <c r="B1" s="100"/>
      <c r="C1" s="100"/>
      <c r="D1" s="100"/>
      <c r="E1" s="100"/>
      <c r="F1" s="100"/>
      <c r="G1" s="1"/>
    </row>
    <row r="2" spans="1:7" ht="36" customHeight="1" thickBot="1" x14ac:dyDescent="0.3">
      <c r="A2" s="2" t="s">
        <v>1</v>
      </c>
      <c r="B2" s="3" t="s">
        <v>2</v>
      </c>
      <c r="C2" s="3" t="s">
        <v>3</v>
      </c>
      <c r="D2" s="3" t="s">
        <v>4</v>
      </c>
      <c r="E2" s="17" t="s">
        <v>5</v>
      </c>
      <c r="F2" s="33" t="s">
        <v>14</v>
      </c>
      <c r="G2" s="4" t="s">
        <v>16</v>
      </c>
    </row>
    <row r="3" spans="1:7" ht="20.100000000000001" customHeight="1" x14ac:dyDescent="0.25">
      <c r="A3" s="5" t="s">
        <v>85</v>
      </c>
      <c r="B3" s="6" t="s">
        <v>6</v>
      </c>
      <c r="C3" s="6" t="s">
        <v>7</v>
      </c>
      <c r="D3" s="7">
        <v>4500</v>
      </c>
      <c r="E3" s="20" t="s">
        <v>8</v>
      </c>
      <c r="F3" s="105"/>
      <c r="G3" s="57">
        <f>F3*D3</f>
        <v>0</v>
      </c>
    </row>
    <row r="4" spans="1:7" ht="20.100000000000001" customHeight="1" x14ac:dyDescent="0.25">
      <c r="A4" s="9" t="s">
        <v>86</v>
      </c>
      <c r="B4" s="10" t="s">
        <v>9</v>
      </c>
      <c r="C4" s="10" t="s">
        <v>7</v>
      </c>
      <c r="D4" s="11">
        <v>42000</v>
      </c>
      <c r="E4" s="21" t="s">
        <v>8</v>
      </c>
      <c r="F4" s="106"/>
      <c r="G4" s="57">
        <f t="shared" ref="G4:G8" si="0">F4*D4</f>
        <v>0</v>
      </c>
    </row>
    <row r="5" spans="1:7" ht="20.100000000000001" customHeight="1" x14ac:dyDescent="0.25">
      <c r="A5" s="9" t="s">
        <v>87</v>
      </c>
      <c r="B5" s="10" t="s">
        <v>10</v>
      </c>
      <c r="C5" s="10" t="s">
        <v>88</v>
      </c>
      <c r="D5" s="11">
        <v>280000</v>
      </c>
      <c r="E5" s="21" t="s">
        <v>11</v>
      </c>
      <c r="F5" s="106"/>
      <c r="G5" s="57">
        <f t="shared" si="0"/>
        <v>0</v>
      </c>
    </row>
    <row r="6" spans="1:7" ht="33.950000000000003" customHeight="1" x14ac:dyDescent="0.25">
      <c r="A6" s="9" t="s">
        <v>89</v>
      </c>
      <c r="B6" s="10" t="s">
        <v>90</v>
      </c>
      <c r="C6" s="10" t="s">
        <v>12</v>
      </c>
      <c r="D6" s="11">
        <v>600</v>
      </c>
      <c r="E6" s="21" t="s">
        <v>8</v>
      </c>
      <c r="F6" s="106"/>
      <c r="G6" s="57">
        <f t="shared" si="0"/>
        <v>0</v>
      </c>
    </row>
    <row r="7" spans="1:7" ht="33.950000000000003" customHeight="1" x14ac:dyDescent="0.25">
      <c r="A7" s="9">
        <v>180103</v>
      </c>
      <c r="B7" s="10" t="s">
        <v>90</v>
      </c>
      <c r="C7" s="10" t="s">
        <v>7</v>
      </c>
      <c r="D7" s="11">
        <v>2000</v>
      </c>
      <c r="E7" s="21" t="s">
        <v>8</v>
      </c>
      <c r="F7" s="106"/>
      <c r="G7" s="57">
        <f t="shared" si="0"/>
        <v>0</v>
      </c>
    </row>
    <row r="8" spans="1:7" ht="20.100000000000001" customHeight="1" thickBot="1" x14ac:dyDescent="0.3">
      <c r="A8" s="13" t="s">
        <v>91</v>
      </c>
      <c r="B8" s="14" t="s">
        <v>13</v>
      </c>
      <c r="C8" s="14" t="s">
        <v>88</v>
      </c>
      <c r="D8" s="15">
        <v>180000</v>
      </c>
      <c r="E8" s="22" t="s">
        <v>11</v>
      </c>
      <c r="F8" s="106"/>
      <c r="G8" s="58">
        <f t="shared" si="0"/>
        <v>0</v>
      </c>
    </row>
    <row r="9" spans="1:7" ht="24.95" customHeight="1" thickBot="1" x14ac:dyDescent="0.3">
      <c r="A9" s="1"/>
      <c r="B9" s="1"/>
      <c r="C9" s="1"/>
      <c r="D9" s="1"/>
      <c r="E9" s="1"/>
      <c r="F9" s="35" t="s">
        <v>15</v>
      </c>
      <c r="G9" s="34">
        <f>SUM(G3:G8)</f>
        <v>0</v>
      </c>
    </row>
  </sheetData>
  <sheetProtection algorithmName="SHA-512" hashValue="ynenU7qzcuJdzmekk87WfaQf10gBEZ/3otwrGuqhI0iExjzC7hk0ftdcRIHLorQXO8CxGnX4myvSOLb+W0tRbA==" saltValue="B9Qlg128rH6GJwpydD1uGw==" spinCount="100000" sheet="1" objects="1" scenarios="1"/>
  <mergeCells count="1"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84EF0-7578-4400-8D8D-D506BB71E140}">
  <dimension ref="A1:G106"/>
  <sheetViews>
    <sheetView topLeftCell="A90" zoomScaleNormal="100" workbookViewId="0">
      <selection activeCell="E96" sqref="E96"/>
    </sheetView>
  </sheetViews>
  <sheetFormatPr defaultColWidth="21.42578125" defaultRowHeight="14.25" x14ac:dyDescent="0.2"/>
  <cols>
    <col min="1" max="1" width="13.140625" style="1" customWidth="1"/>
    <col min="2" max="2" width="40.140625" style="1" customWidth="1"/>
    <col min="3" max="3" width="21.5703125" style="1" customWidth="1"/>
    <col min="4" max="4" width="17" style="1" customWidth="1"/>
    <col min="5" max="6" width="27.140625" style="1" customWidth="1"/>
    <col min="7" max="16384" width="21.42578125" style="1"/>
  </cols>
  <sheetData>
    <row r="1" spans="1:7" ht="30" customHeight="1" thickBot="1" x14ac:dyDescent="0.25">
      <c r="A1" s="101" t="s">
        <v>80</v>
      </c>
      <c r="B1" s="102"/>
      <c r="C1" s="102"/>
      <c r="D1" s="102"/>
      <c r="E1" s="103"/>
      <c r="G1" s="23"/>
    </row>
    <row r="2" spans="1:7" ht="36" customHeight="1" thickBot="1" x14ac:dyDescent="0.25">
      <c r="A2" s="55" t="s">
        <v>1</v>
      </c>
      <c r="B2" s="60" t="s">
        <v>2</v>
      </c>
      <c r="C2" s="55" t="s">
        <v>3</v>
      </c>
      <c r="D2" s="55" t="s">
        <v>4</v>
      </c>
      <c r="E2" s="54" t="s">
        <v>14</v>
      </c>
      <c r="F2" s="17" t="s">
        <v>16</v>
      </c>
    </row>
    <row r="3" spans="1:7" ht="33.950000000000003" customHeight="1" x14ac:dyDescent="0.25">
      <c r="A3" s="38">
        <v>120101</v>
      </c>
      <c r="B3" s="61" t="s">
        <v>92</v>
      </c>
      <c r="C3" s="39" t="s">
        <v>7</v>
      </c>
      <c r="D3" s="40">
        <v>300</v>
      </c>
      <c r="E3" s="105"/>
      <c r="F3" s="59">
        <f>E3*D3</f>
        <v>0</v>
      </c>
    </row>
    <row r="4" spans="1:7" ht="33.950000000000003" customHeight="1" x14ac:dyDescent="0.25">
      <c r="A4" s="38">
        <v>140604</v>
      </c>
      <c r="B4" s="61" t="s">
        <v>93</v>
      </c>
      <c r="C4" s="39" t="s">
        <v>35</v>
      </c>
      <c r="D4" s="41">
        <v>50</v>
      </c>
      <c r="E4" s="106"/>
      <c r="F4" s="59">
        <f t="shared" ref="F4:F33" si="0">E4*D4</f>
        <v>0</v>
      </c>
    </row>
    <row r="5" spans="1:7" ht="33.950000000000003" customHeight="1" x14ac:dyDescent="0.25">
      <c r="A5" s="38">
        <v>160304</v>
      </c>
      <c r="B5" s="61" t="s">
        <v>94</v>
      </c>
      <c r="C5" s="39" t="s">
        <v>38</v>
      </c>
      <c r="D5" s="40">
        <v>600</v>
      </c>
      <c r="E5" s="106"/>
      <c r="F5" s="59">
        <f t="shared" si="0"/>
        <v>0</v>
      </c>
    </row>
    <row r="6" spans="1:7" ht="33.950000000000003" customHeight="1" x14ac:dyDescent="0.25">
      <c r="A6" s="38">
        <v>160305</v>
      </c>
      <c r="B6" s="61" t="s">
        <v>95</v>
      </c>
      <c r="C6" s="39" t="s">
        <v>7</v>
      </c>
      <c r="D6" s="41">
        <v>50</v>
      </c>
      <c r="E6" s="106"/>
      <c r="F6" s="59">
        <f t="shared" si="0"/>
        <v>0</v>
      </c>
    </row>
    <row r="7" spans="1:7" ht="33.950000000000003" customHeight="1" x14ac:dyDescent="0.25">
      <c r="A7" s="38">
        <v>161003</v>
      </c>
      <c r="B7" s="61" t="s">
        <v>96</v>
      </c>
      <c r="C7" s="39" t="s">
        <v>12</v>
      </c>
      <c r="D7" s="40">
        <v>500</v>
      </c>
      <c r="E7" s="106"/>
      <c r="F7" s="59">
        <f t="shared" si="0"/>
        <v>0</v>
      </c>
    </row>
    <row r="8" spans="1:7" ht="33.950000000000003" customHeight="1" x14ac:dyDescent="0.25">
      <c r="A8" s="38" t="s">
        <v>97</v>
      </c>
      <c r="B8" s="61" t="s">
        <v>18</v>
      </c>
      <c r="C8" s="39" t="s">
        <v>7</v>
      </c>
      <c r="D8" s="41">
        <v>600</v>
      </c>
      <c r="E8" s="107"/>
      <c r="F8" s="59">
        <f t="shared" si="0"/>
        <v>0</v>
      </c>
    </row>
    <row r="9" spans="1:7" ht="20.100000000000001" customHeight="1" x14ac:dyDescent="0.25">
      <c r="A9" s="38" t="s">
        <v>98</v>
      </c>
      <c r="B9" s="61" t="s">
        <v>99</v>
      </c>
      <c r="C9" s="39" t="s">
        <v>12</v>
      </c>
      <c r="D9" s="42">
        <v>250</v>
      </c>
      <c r="E9" s="107"/>
      <c r="F9" s="59">
        <f t="shared" si="0"/>
        <v>0</v>
      </c>
    </row>
    <row r="10" spans="1:7" ht="20.100000000000001" customHeight="1" x14ac:dyDescent="0.25">
      <c r="A10" s="38" t="s">
        <v>100</v>
      </c>
      <c r="B10" s="61" t="s">
        <v>19</v>
      </c>
      <c r="C10" s="39" t="s">
        <v>12</v>
      </c>
      <c r="D10" s="41">
        <v>10</v>
      </c>
      <c r="E10" s="107"/>
      <c r="F10" s="59">
        <f t="shared" si="0"/>
        <v>0</v>
      </c>
    </row>
    <row r="11" spans="1:7" ht="20.100000000000001" customHeight="1" x14ac:dyDescent="0.25">
      <c r="A11" s="38" t="s">
        <v>101</v>
      </c>
      <c r="B11" s="61" t="s">
        <v>20</v>
      </c>
      <c r="C11" s="39" t="s">
        <v>12</v>
      </c>
      <c r="D11" s="40">
        <v>4500</v>
      </c>
      <c r="E11" s="107"/>
      <c r="F11" s="59">
        <f t="shared" si="0"/>
        <v>0</v>
      </c>
    </row>
    <row r="12" spans="1:7" ht="20.100000000000001" customHeight="1" x14ac:dyDescent="0.25">
      <c r="A12" s="38" t="s">
        <v>102</v>
      </c>
      <c r="B12" s="61" t="s">
        <v>21</v>
      </c>
      <c r="C12" s="39" t="s">
        <v>12</v>
      </c>
      <c r="D12" s="41">
        <v>20</v>
      </c>
      <c r="E12" s="107"/>
      <c r="F12" s="59">
        <f t="shared" si="0"/>
        <v>0</v>
      </c>
    </row>
    <row r="13" spans="1:7" ht="20.100000000000001" customHeight="1" x14ac:dyDescent="0.25">
      <c r="A13" s="38" t="s">
        <v>103</v>
      </c>
      <c r="B13" s="61" t="s">
        <v>22</v>
      </c>
      <c r="C13" s="39" t="s">
        <v>12</v>
      </c>
      <c r="D13" s="41">
        <v>20</v>
      </c>
      <c r="E13" s="107"/>
      <c r="F13" s="59">
        <f t="shared" si="0"/>
        <v>0</v>
      </c>
    </row>
    <row r="14" spans="1:7" ht="20.100000000000001" customHeight="1" x14ac:dyDescent="0.25">
      <c r="A14" s="38" t="s">
        <v>104</v>
      </c>
      <c r="B14" s="61" t="s">
        <v>23</v>
      </c>
      <c r="C14" s="39" t="s">
        <v>12</v>
      </c>
      <c r="D14" s="40">
        <v>1000</v>
      </c>
      <c r="E14" s="107"/>
      <c r="F14" s="59">
        <f t="shared" si="0"/>
        <v>0</v>
      </c>
    </row>
    <row r="15" spans="1:7" ht="20.100000000000001" customHeight="1" x14ac:dyDescent="0.25">
      <c r="A15" s="38" t="s">
        <v>105</v>
      </c>
      <c r="B15" s="61" t="s">
        <v>24</v>
      </c>
      <c r="C15" s="43" t="s">
        <v>12</v>
      </c>
      <c r="D15" s="41">
        <v>50</v>
      </c>
      <c r="E15" s="107"/>
      <c r="F15" s="59">
        <f t="shared" si="0"/>
        <v>0</v>
      </c>
    </row>
    <row r="16" spans="1:7" ht="20.100000000000001" customHeight="1" x14ac:dyDescent="0.25">
      <c r="A16" s="38" t="s">
        <v>106</v>
      </c>
      <c r="B16" s="61" t="s">
        <v>25</v>
      </c>
      <c r="C16" s="39" t="s">
        <v>12</v>
      </c>
      <c r="D16" s="40">
        <v>1500</v>
      </c>
      <c r="E16" s="107"/>
      <c r="F16" s="59">
        <f t="shared" si="0"/>
        <v>0</v>
      </c>
    </row>
    <row r="17" spans="1:6" ht="20.100000000000001" customHeight="1" x14ac:dyDescent="0.25">
      <c r="A17" s="38" t="s">
        <v>107</v>
      </c>
      <c r="B17" s="61" t="s">
        <v>26</v>
      </c>
      <c r="C17" s="43" t="s">
        <v>12</v>
      </c>
      <c r="D17" s="41">
        <v>10</v>
      </c>
      <c r="E17" s="107"/>
      <c r="F17" s="59">
        <f t="shared" si="0"/>
        <v>0</v>
      </c>
    </row>
    <row r="18" spans="1:6" ht="20.100000000000001" customHeight="1" x14ac:dyDescent="0.25">
      <c r="A18" s="38" t="s">
        <v>108</v>
      </c>
      <c r="B18" s="61" t="s">
        <v>109</v>
      </c>
      <c r="C18" s="43" t="s">
        <v>12</v>
      </c>
      <c r="D18" s="41">
        <v>30</v>
      </c>
      <c r="E18" s="107"/>
      <c r="F18" s="59">
        <f t="shared" si="0"/>
        <v>0</v>
      </c>
    </row>
    <row r="19" spans="1:6" ht="20.100000000000001" customHeight="1" x14ac:dyDescent="0.25">
      <c r="A19" s="38" t="s">
        <v>110</v>
      </c>
      <c r="B19" s="61" t="s">
        <v>27</v>
      </c>
      <c r="C19" s="43" t="s">
        <v>12</v>
      </c>
      <c r="D19" s="41">
        <v>80</v>
      </c>
      <c r="E19" s="107"/>
      <c r="F19" s="59">
        <f t="shared" si="0"/>
        <v>0</v>
      </c>
    </row>
    <row r="20" spans="1:6" ht="33.950000000000003" customHeight="1" x14ac:dyDescent="0.25">
      <c r="A20" s="38" t="s">
        <v>110</v>
      </c>
      <c r="B20" s="61" t="s">
        <v>27</v>
      </c>
      <c r="C20" s="43" t="s">
        <v>111</v>
      </c>
      <c r="D20" s="41">
        <v>20</v>
      </c>
      <c r="E20" s="107"/>
      <c r="F20" s="59">
        <f t="shared" si="0"/>
        <v>0</v>
      </c>
    </row>
    <row r="21" spans="1:6" ht="20.100000000000001" customHeight="1" x14ac:dyDescent="0.25">
      <c r="A21" s="38" t="s">
        <v>112</v>
      </c>
      <c r="B21" s="61" t="s">
        <v>28</v>
      </c>
      <c r="C21" s="39" t="s">
        <v>12</v>
      </c>
      <c r="D21" s="41">
        <v>250</v>
      </c>
      <c r="E21" s="107"/>
      <c r="F21" s="59">
        <f t="shared" si="0"/>
        <v>0</v>
      </c>
    </row>
    <row r="22" spans="1:6" ht="33.950000000000003" customHeight="1" x14ac:dyDescent="0.25">
      <c r="A22" s="38" t="s">
        <v>113</v>
      </c>
      <c r="B22" s="61" t="s">
        <v>29</v>
      </c>
      <c r="C22" s="44" t="s">
        <v>12</v>
      </c>
      <c r="D22" s="45">
        <v>600</v>
      </c>
      <c r="E22" s="107"/>
      <c r="F22" s="59">
        <f t="shared" si="0"/>
        <v>0</v>
      </c>
    </row>
    <row r="23" spans="1:6" ht="33.950000000000003" customHeight="1" x14ac:dyDescent="0.25">
      <c r="A23" s="38" t="s">
        <v>114</v>
      </c>
      <c r="B23" s="61" t="s">
        <v>30</v>
      </c>
      <c r="C23" s="39" t="s">
        <v>12</v>
      </c>
      <c r="D23" s="41">
        <v>150</v>
      </c>
      <c r="E23" s="107"/>
      <c r="F23" s="59">
        <f t="shared" si="0"/>
        <v>0</v>
      </c>
    </row>
    <row r="24" spans="1:6" ht="33.950000000000003" customHeight="1" x14ac:dyDescent="0.25">
      <c r="A24" s="38" t="s">
        <v>115</v>
      </c>
      <c r="B24" s="61" t="s">
        <v>31</v>
      </c>
      <c r="C24" s="39" t="s">
        <v>12</v>
      </c>
      <c r="D24" s="41">
        <v>100</v>
      </c>
      <c r="E24" s="107"/>
      <c r="F24" s="59">
        <f t="shared" si="0"/>
        <v>0</v>
      </c>
    </row>
    <row r="25" spans="1:6" ht="33.950000000000003" customHeight="1" x14ac:dyDescent="0.25">
      <c r="A25" s="38" t="s">
        <v>116</v>
      </c>
      <c r="B25" s="61" t="s">
        <v>32</v>
      </c>
      <c r="C25" s="39" t="s">
        <v>12</v>
      </c>
      <c r="D25" s="41">
        <v>850</v>
      </c>
      <c r="E25" s="107"/>
      <c r="F25" s="59">
        <f t="shared" si="0"/>
        <v>0</v>
      </c>
    </row>
    <row r="26" spans="1:6" ht="20.100000000000001" customHeight="1" x14ac:dyDescent="0.25">
      <c r="A26" s="38" t="s">
        <v>117</v>
      </c>
      <c r="B26" s="61" t="s">
        <v>33</v>
      </c>
      <c r="C26" s="39" t="s">
        <v>12</v>
      </c>
      <c r="D26" s="41">
        <v>80</v>
      </c>
      <c r="E26" s="107"/>
      <c r="F26" s="59">
        <f t="shared" si="0"/>
        <v>0</v>
      </c>
    </row>
    <row r="27" spans="1:6" ht="20.100000000000001" customHeight="1" x14ac:dyDescent="0.25">
      <c r="A27" s="38" t="s">
        <v>118</v>
      </c>
      <c r="B27" s="61" t="s">
        <v>34</v>
      </c>
      <c r="C27" s="39" t="s">
        <v>35</v>
      </c>
      <c r="D27" s="41">
        <v>50</v>
      </c>
      <c r="E27" s="107"/>
      <c r="F27" s="59">
        <f t="shared" si="0"/>
        <v>0</v>
      </c>
    </row>
    <row r="28" spans="1:6" ht="33.950000000000003" customHeight="1" x14ac:dyDescent="0.25">
      <c r="A28" s="38" t="s">
        <v>119</v>
      </c>
      <c r="B28" s="61" t="s">
        <v>36</v>
      </c>
      <c r="C28" s="39" t="s">
        <v>7</v>
      </c>
      <c r="D28" s="40">
        <v>150</v>
      </c>
      <c r="E28" s="107"/>
      <c r="F28" s="59">
        <f t="shared" si="0"/>
        <v>0</v>
      </c>
    </row>
    <row r="29" spans="1:6" ht="20.100000000000001" customHeight="1" x14ac:dyDescent="0.25">
      <c r="A29" s="38" t="s">
        <v>120</v>
      </c>
      <c r="B29" s="61" t="s">
        <v>30</v>
      </c>
      <c r="C29" s="39" t="s">
        <v>12</v>
      </c>
      <c r="D29" s="40">
        <v>2200</v>
      </c>
      <c r="E29" s="107"/>
      <c r="F29" s="59">
        <f t="shared" si="0"/>
        <v>0</v>
      </c>
    </row>
    <row r="30" spans="1:6" ht="33.950000000000003" customHeight="1" x14ac:dyDescent="0.25">
      <c r="A30" s="38" t="s">
        <v>121</v>
      </c>
      <c r="B30" s="61" t="s">
        <v>31</v>
      </c>
      <c r="C30" s="39" t="s">
        <v>12</v>
      </c>
      <c r="D30" s="40">
        <v>2200</v>
      </c>
      <c r="E30" s="107"/>
      <c r="F30" s="59">
        <f t="shared" si="0"/>
        <v>0</v>
      </c>
    </row>
    <row r="31" spans="1:6" ht="33.950000000000003" customHeight="1" x14ac:dyDescent="0.25">
      <c r="A31" s="38" t="s">
        <v>122</v>
      </c>
      <c r="B31" s="61" t="s">
        <v>32</v>
      </c>
      <c r="C31" s="39" t="s">
        <v>12</v>
      </c>
      <c r="D31" s="40">
        <v>3000</v>
      </c>
      <c r="E31" s="107"/>
      <c r="F31" s="59">
        <f t="shared" si="0"/>
        <v>0</v>
      </c>
    </row>
    <row r="32" spans="1:6" ht="33.950000000000003" customHeight="1" x14ac:dyDescent="0.25">
      <c r="A32" s="38" t="s">
        <v>123</v>
      </c>
      <c r="B32" s="61" t="s">
        <v>37</v>
      </c>
      <c r="C32" s="39" t="s">
        <v>7</v>
      </c>
      <c r="D32" s="41">
        <v>120</v>
      </c>
      <c r="E32" s="107"/>
      <c r="F32" s="59">
        <f t="shared" si="0"/>
        <v>0</v>
      </c>
    </row>
    <row r="33" spans="1:6" ht="33.950000000000003" customHeight="1" x14ac:dyDescent="0.25">
      <c r="A33" s="38" t="s">
        <v>123</v>
      </c>
      <c r="B33" s="61" t="s">
        <v>37</v>
      </c>
      <c r="C33" s="39" t="s">
        <v>38</v>
      </c>
      <c r="D33" s="41">
        <v>100</v>
      </c>
      <c r="E33" s="107"/>
      <c r="F33" s="59">
        <f t="shared" si="0"/>
        <v>0</v>
      </c>
    </row>
    <row r="34" spans="1:6" ht="33.950000000000003" customHeight="1" x14ac:dyDescent="0.25">
      <c r="A34" s="38" t="s">
        <v>124</v>
      </c>
      <c r="B34" s="61" t="s">
        <v>39</v>
      </c>
      <c r="C34" s="39" t="s">
        <v>38</v>
      </c>
      <c r="D34" s="41">
        <v>120</v>
      </c>
      <c r="E34" s="107"/>
      <c r="F34" s="59">
        <f t="shared" ref="F34:F97" si="1">E34*D34</f>
        <v>0</v>
      </c>
    </row>
    <row r="35" spans="1:6" ht="33.950000000000003" customHeight="1" x14ac:dyDescent="0.25">
      <c r="A35" s="38" t="s">
        <v>125</v>
      </c>
      <c r="B35" s="61" t="s">
        <v>40</v>
      </c>
      <c r="C35" s="39" t="s">
        <v>41</v>
      </c>
      <c r="D35" s="41">
        <v>60</v>
      </c>
      <c r="E35" s="107"/>
      <c r="F35" s="59">
        <f t="shared" si="1"/>
        <v>0</v>
      </c>
    </row>
    <row r="36" spans="1:6" ht="20.100000000000001" customHeight="1" x14ac:dyDescent="0.25">
      <c r="A36" s="38" t="s">
        <v>126</v>
      </c>
      <c r="B36" s="61" t="s">
        <v>42</v>
      </c>
      <c r="C36" s="39" t="s">
        <v>12</v>
      </c>
      <c r="D36" s="41">
        <v>300</v>
      </c>
      <c r="E36" s="107"/>
      <c r="F36" s="59">
        <f t="shared" si="1"/>
        <v>0</v>
      </c>
    </row>
    <row r="37" spans="1:6" ht="33.950000000000003" customHeight="1" x14ac:dyDescent="0.25">
      <c r="A37" s="38" t="s">
        <v>126</v>
      </c>
      <c r="B37" s="61" t="s">
        <v>42</v>
      </c>
      <c r="C37" s="39" t="s">
        <v>7</v>
      </c>
      <c r="D37" s="41">
        <v>350</v>
      </c>
      <c r="E37" s="107"/>
      <c r="F37" s="59">
        <f t="shared" si="1"/>
        <v>0</v>
      </c>
    </row>
    <row r="38" spans="1:6" ht="20.100000000000001" customHeight="1" x14ac:dyDescent="0.25">
      <c r="A38" s="38" t="s">
        <v>127</v>
      </c>
      <c r="B38" s="61" t="s">
        <v>43</v>
      </c>
      <c r="C38" s="39" t="s">
        <v>12</v>
      </c>
      <c r="D38" s="41">
        <v>300</v>
      </c>
      <c r="E38" s="107"/>
      <c r="F38" s="59">
        <f t="shared" si="1"/>
        <v>0</v>
      </c>
    </row>
    <row r="39" spans="1:6" ht="33.950000000000003" customHeight="1" x14ac:dyDescent="0.25">
      <c r="A39" s="38" t="s">
        <v>127</v>
      </c>
      <c r="B39" s="61" t="s">
        <v>43</v>
      </c>
      <c r="C39" s="39" t="s">
        <v>7</v>
      </c>
      <c r="D39" s="41">
        <v>300</v>
      </c>
      <c r="E39" s="107"/>
      <c r="F39" s="59">
        <f t="shared" si="1"/>
        <v>0</v>
      </c>
    </row>
    <row r="40" spans="1:6" ht="20.100000000000001" customHeight="1" x14ac:dyDescent="0.25">
      <c r="A40" s="38" t="s">
        <v>128</v>
      </c>
      <c r="B40" s="61" t="s">
        <v>129</v>
      </c>
      <c r="C40" s="39" t="s">
        <v>12</v>
      </c>
      <c r="D40" s="41">
        <v>350</v>
      </c>
      <c r="E40" s="107"/>
      <c r="F40" s="59">
        <f t="shared" si="1"/>
        <v>0</v>
      </c>
    </row>
    <row r="41" spans="1:6" ht="20.100000000000001" customHeight="1" x14ac:dyDescent="0.25">
      <c r="A41" s="38" t="s">
        <v>130</v>
      </c>
      <c r="B41" s="61" t="s">
        <v>131</v>
      </c>
      <c r="C41" s="39" t="s">
        <v>12</v>
      </c>
      <c r="D41" s="41">
        <v>350</v>
      </c>
      <c r="E41" s="107"/>
      <c r="F41" s="59">
        <f t="shared" si="1"/>
        <v>0</v>
      </c>
    </row>
    <row r="42" spans="1:6" ht="33.950000000000003" customHeight="1" x14ac:dyDescent="0.25">
      <c r="A42" s="38" t="s">
        <v>132</v>
      </c>
      <c r="B42" s="61" t="s">
        <v>133</v>
      </c>
      <c r="C42" s="39" t="s">
        <v>7</v>
      </c>
      <c r="D42" s="41">
        <v>25</v>
      </c>
      <c r="E42" s="107"/>
      <c r="F42" s="59">
        <f t="shared" si="1"/>
        <v>0</v>
      </c>
    </row>
    <row r="43" spans="1:6" ht="20.100000000000001" customHeight="1" x14ac:dyDescent="0.25">
      <c r="A43" s="38" t="s">
        <v>134</v>
      </c>
      <c r="B43" s="61" t="s">
        <v>135</v>
      </c>
      <c r="C43" s="43" t="s">
        <v>38</v>
      </c>
      <c r="D43" s="41">
        <v>20</v>
      </c>
      <c r="E43" s="107"/>
      <c r="F43" s="59">
        <f t="shared" si="1"/>
        <v>0</v>
      </c>
    </row>
    <row r="44" spans="1:6" ht="33.950000000000003" customHeight="1" x14ac:dyDescent="0.25">
      <c r="A44" s="38" t="s">
        <v>136</v>
      </c>
      <c r="B44" s="61" t="s">
        <v>137</v>
      </c>
      <c r="C44" s="39" t="s">
        <v>7</v>
      </c>
      <c r="D44" s="41">
        <v>150</v>
      </c>
      <c r="E44" s="107"/>
      <c r="F44" s="59">
        <f t="shared" si="1"/>
        <v>0</v>
      </c>
    </row>
    <row r="45" spans="1:6" ht="20.100000000000001" customHeight="1" x14ac:dyDescent="0.25">
      <c r="A45" s="38" t="s">
        <v>138</v>
      </c>
      <c r="B45" s="61" t="s">
        <v>139</v>
      </c>
      <c r="C45" s="39" t="s">
        <v>12</v>
      </c>
      <c r="D45" s="41">
        <v>50</v>
      </c>
      <c r="E45" s="107"/>
      <c r="F45" s="59">
        <f t="shared" si="1"/>
        <v>0</v>
      </c>
    </row>
    <row r="46" spans="1:6" ht="33.950000000000003" customHeight="1" x14ac:dyDescent="0.25">
      <c r="A46" s="38" t="s">
        <v>140</v>
      </c>
      <c r="B46" s="61" t="s">
        <v>141</v>
      </c>
      <c r="C46" s="46" t="s">
        <v>7</v>
      </c>
      <c r="D46" s="47">
        <v>200</v>
      </c>
      <c r="E46" s="107"/>
      <c r="F46" s="59">
        <f t="shared" si="1"/>
        <v>0</v>
      </c>
    </row>
    <row r="47" spans="1:6" ht="33.950000000000003" customHeight="1" x14ac:dyDescent="0.25">
      <c r="A47" s="38" t="s">
        <v>142</v>
      </c>
      <c r="B47" s="61" t="s">
        <v>143</v>
      </c>
      <c r="C47" s="39" t="s">
        <v>7</v>
      </c>
      <c r="D47" s="41">
        <v>40</v>
      </c>
      <c r="E47" s="107"/>
      <c r="F47" s="59">
        <f t="shared" si="1"/>
        <v>0</v>
      </c>
    </row>
    <row r="48" spans="1:6" ht="33.950000000000003" customHeight="1" x14ac:dyDescent="0.25">
      <c r="A48" s="38" t="s">
        <v>144</v>
      </c>
      <c r="B48" s="61" t="s">
        <v>145</v>
      </c>
      <c r="C48" s="39" t="s">
        <v>38</v>
      </c>
      <c r="D48" s="41">
        <v>30</v>
      </c>
      <c r="E48" s="107"/>
      <c r="F48" s="59">
        <f t="shared" si="1"/>
        <v>0</v>
      </c>
    </row>
    <row r="49" spans="1:6" ht="33.950000000000003" customHeight="1" x14ac:dyDescent="0.25">
      <c r="A49" s="38" t="s">
        <v>146</v>
      </c>
      <c r="B49" s="61" t="s">
        <v>147</v>
      </c>
      <c r="C49" s="39" t="s">
        <v>7</v>
      </c>
      <c r="D49" s="48">
        <v>250</v>
      </c>
      <c r="E49" s="107"/>
      <c r="F49" s="59">
        <f t="shared" si="1"/>
        <v>0</v>
      </c>
    </row>
    <row r="50" spans="1:6" ht="33.950000000000003" customHeight="1" x14ac:dyDescent="0.25">
      <c r="A50" s="38" t="s">
        <v>148</v>
      </c>
      <c r="B50" s="61" t="s">
        <v>149</v>
      </c>
      <c r="C50" s="39" t="s">
        <v>12</v>
      </c>
      <c r="D50" s="40">
        <v>1000</v>
      </c>
      <c r="E50" s="107"/>
      <c r="F50" s="59">
        <f t="shared" si="1"/>
        <v>0</v>
      </c>
    </row>
    <row r="51" spans="1:6" ht="20.100000000000001" customHeight="1" x14ac:dyDescent="0.25">
      <c r="A51" s="38" t="s">
        <v>150</v>
      </c>
      <c r="B51" s="61" t="s">
        <v>151</v>
      </c>
      <c r="C51" s="39" t="s">
        <v>12</v>
      </c>
      <c r="D51" s="40">
        <v>2500</v>
      </c>
      <c r="E51" s="107"/>
      <c r="F51" s="59">
        <f t="shared" si="1"/>
        <v>0</v>
      </c>
    </row>
    <row r="52" spans="1:6" ht="20.100000000000001" customHeight="1" x14ac:dyDescent="0.25">
      <c r="A52" s="38" t="s">
        <v>152</v>
      </c>
      <c r="B52" s="61" t="s">
        <v>153</v>
      </c>
      <c r="C52" s="39" t="s">
        <v>12</v>
      </c>
      <c r="D52" s="40">
        <v>1000</v>
      </c>
      <c r="E52" s="107"/>
      <c r="F52" s="59">
        <f t="shared" si="1"/>
        <v>0</v>
      </c>
    </row>
    <row r="53" spans="1:6" ht="20.100000000000001" customHeight="1" x14ac:dyDescent="0.25">
      <c r="A53" s="38" t="s">
        <v>154</v>
      </c>
      <c r="B53" s="61" t="s">
        <v>155</v>
      </c>
      <c r="C53" s="39" t="s">
        <v>12</v>
      </c>
      <c r="D53" s="41">
        <v>250</v>
      </c>
      <c r="E53" s="107"/>
      <c r="F53" s="59">
        <f t="shared" si="1"/>
        <v>0</v>
      </c>
    </row>
    <row r="54" spans="1:6" ht="20.100000000000001" customHeight="1" x14ac:dyDescent="0.25">
      <c r="A54" s="38" t="s">
        <v>156</v>
      </c>
      <c r="B54" s="61" t="s">
        <v>157</v>
      </c>
      <c r="C54" s="39" t="s">
        <v>12</v>
      </c>
      <c r="D54" s="40">
        <v>300</v>
      </c>
      <c r="E54" s="107"/>
      <c r="F54" s="59">
        <f t="shared" si="1"/>
        <v>0</v>
      </c>
    </row>
    <row r="55" spans="1:6" ht="20.100000000000001" customHeight="1" x14ac:dyDescent="0.25">
      <c r="A55" s="38" t="s">
        <v>158</v>
      </c>
      <c r="B55" s="61" t="s">
        <v>159</v>
      </c>
      <c r="C55" s="39" t="s">
        <v>12</v>
      </c>
      <c r="D55" s="41">
        <v>50</v>
      </c>
      <c r="E55" s="107"/>
      <c r="F55" s="59">
        <f t="shared" si="1"/>
        <v>0</v>
      </c>
    </row>
    <row r="56" spans="1:6" ht="20.100000000000001" customHeight="1" x14ac:dyDescent="0.25">
      <c r="A56" s="38" t="s">
        <v>160</v>
      </c>
      <c r="B56" s="61" t="s">
        <v>161</v>
      </c>
      <c r="C56" s="39" t="s">
        <v>12</v>
      </c>
      <c r="D56" s="41">
        <v>100</v>
      </c>
      <c r="E56" s="107"/>
      <c r="F56" s="59">
        <f t="shared" si="1"/>
        <v>0</v>
      </c>
    </row>
    <row r="57" spans="1:6" ht="20.100000000000001" customHeight="1" x14ac:dyDescent="0.25">
      <c r="A57" s="38" t="s">
        <v>162</v>
      </c>
      <c r="B57" s="61" t="s">
        <v>163</v>
      </c>
      <c r="C57" s="39" t="s">
        <v>12</v>
      </c>
      <c r="D57" s="40">
        <v>50</v>
      </c>
      <c r="E57" s="107"/>
      <c r="F57" s="59">
        <f t="shared" si="1"/>
        <v>0</v>
      </c>
    </row>
    <row r="58" spans="1:6" ht="20.100000000000001" customHeight="1" x14ac:dyDescent="0.25">
      <c r="A58" s="38" t="s">
        <v>164</v>
      </c>
      <c r="B58" s="61" t="s">
        <v>165</v>
      </c>
      <c r="C58" s="39" t="s">
        <v>12</v>
      </c>
      <c r="D58" s="40">
        <v>1800</v>
      </c>
      <c r="E58" s="107"/>
      <c r="F58" s="59">
        <f t="shared" si="1"/>
        <v>0</v>
      </c>
    </row>
    <row r="59" spans="1:6" ht="33.950000000000003" customHeight="1" x14ac:dyDescent="0.25">
      <c r="A59" s="38" t="s">
        <v>166</v>
      </c>
      <c r="B59" s="61" t="s">
        <v>93</v>
      </c>
      <c r="C59" s="39" t="s">
        <v>7</v>
      </c>
      <c r="D59" s="41">
        <v>25</v>
      </c>
      <c r="E59" s="107"/>
      <c r="F59" s="59">
        <f t="shared" si="1"/>
        <v>0</v>
      </c>
    </row>
    <row r="60" spans="1:6" ht="33.950000000000003" customHeight="1" x14ac:dyDescent="0.25">
      <c r="A60" s="38" t="s">
        <v>167</v>
      </c>
      <c r="B60" s="61" t="s">
        <v>168</v>
      </c>
      <c r="C60" s="39" t="s">
        <v>7</v>
      </c>
      <c r="D60" s="40">
        <v>500</v>
      </c>
      <c r="E60" s="107"/>
      <c r="F60" s="59">
        <f t="shared" si="1"/>
        <v>0</v>
      </c>
    </row>
    <row r="61" spans="1:6" ht="33.950000000000003" customHeight="1" x14ac:dyDescent="0.25">
      <c r="A61" s="38" t="s">
        <v>169</v>
      </c>
      <c r="B61" s="61" t="s">
        <v>170</v>
      </c>
      <c r="C61" s="39" t="s">
        <v>7</v>
      </c>
      <c r="D61" s="40">
        <v>2000</v>
      </c>
      <c r="E61" s="107"/>
      <c r="F61" s="59">
        <f t="shared" si="1"/>
        <v>0</v>
      </c>
    </row>
    <row r="62" spans="1:6" ht="33.950000000000003" customHeight="1" x14ac:dyDescent="0.25">
      <c r="A62" s="38" t="s">
        <v>171</v>
      </c>
      <c r="B62" s="61" t="s">
        <v>172</v>
      </c>
      <c r="C62" s="39" t="s">
        <v>7</v>
      </c>
      <c r="D62" s="41">
        <v>30</v>
      </c>
      <c r="E62" s="107"/>
      <c r="F62" s="59">
        <f t="shared" si="1"/>
        <v>0</v>
      </c>
    </row>
    <row r="63" spans="1:6" ht="33.950000000000003" customHeight="1" x14ac:dyDescent="0.25">
      <c r="A63" s="38" t="s">
        <v>85</v>
      </c>
      <c r="B63" s="61" t="s">
        <v>6</v>
      </c>
      <c r="C63" s="39" t="s">
        <v>7</v>
      </c>
      <c r="D63" s="40">
        <v>4000</v>
      </c>
      <c r="E63" s="107"/>
      <c r="F63" s="59">
        <f t="shared" si="1"/>
        <v>0</v>
      </c>
    </row>
    <row r="64" spans="1:6" ht="33.950000000000003" customHeight="1" x14ac:dyDescent="0.25">
      <c r="A64" s="38" t="s">
        <v>173</v>
      </c>
      <c r="B64" s="61" t="s">
        <v>174</v>
      </c>
      <c r="C64" s="39" t="s">
        <v>7</v>
      </c>
      <c r="D64" s="41">
        <v>100</v>
      </c>
      <c r="E64" s="107"/>
      <c r="F64" s="59">
        <f t="shared" si="1"/>
        <v>0</v>
      </c>
    </row>
    <row r="65" spans="1:6" ht="33.950000000000003" customHeight="1" x14ac:dyDescent="0.25">
      <c r="A65" s="38" t="s">
        <v>175</v>
      </c>
      <c r="B65" s="61" t="s">
        <v>176</v>
      </c>
      <c r="C65" s="39" t="s">
        <v>7</v>
      </c>
      <c r="D65" s="48">
        <v>25</v>
      </c>
      <c r="E65" s="107"/>
      <c r="F65" s="59">
        <f t="shared" si="1"/>
        <v>0</v>
      </c>
    </row>
    <row r="66" spans="1:6" ht="20.100000000000001" customHeight="1" x14ac:dyDescent="0.25">
      <c r="A66" s="38" t="s">
        <v>177</v>
      </c>
      <c r="B66" s="61" t="s">
        <v>178</v>
      </c>
      <c r="C66" s="39" t="s">
        <v>179</v>
      </c>
      <c r="D66" s="48">
        <v>150</v>
      </c>
      <c r="E66" s="107"/>
      <c r="F66" s="59">
        <f t="shared" si="1"/>
        <v>0</v>
      </c>
    </row>
    <row r="67" spans="1:6" ht="33.950000000000003" customHeight="1" x14ac:dyDescent="0.25">
      <c r="A67" s="38" t="s">
        <v>180</v>
      </c>
      <c r="B67" s="62" t="s">
        <v>181</v>
      </c>
      <c r="C67" s="39" t="s">
        <v>7</v>
      </c>
      <c r="D67" s="48">
        <v>2500</v>
      </c>
      <c r="E67" s="107"/>
      <c r="F67" s="59">
        <f t="shared" si="1"/>
        <v>0</v>
      </c>
    </row>
    <row r="68" spans="1:6" ht="33.950000000000003" customHeight="1" x14ac:dyDescent="0.25">
      <c r="A68" s="38" t="s">
        <v>182</v>
      </c>
      <c r="B68" s="61" t="s">
        <v>183</v>
      </c>
      <c r="C68" s="39" t="s">
        <v>7</v>
      </c>
      <c r="D68" s="48">
        <v>2200</v>
      </c>
      <c r="E68" s="107"/>
      <c r="F68" s="59">
        <f t="shared" si="1"/>
        <v>0</v>
      </c>
    </row>
    <row r="69" spans="1:6" ht="33.950000000000003" customHeight="1" x14ac:dyDescent="0.25">
      <c r="A69" s="38" t="s">
        <v>184</v>
      </c>
      <c r="B69" s="63" t="s">
        <v>185</v>
      </c>
      <c r="C69" s="39" t="s">
        <v>7</v>
      </c>
      <c r="D69" s="48">
        <v>18000</v>
      </c>
      <c r="E69" s="107"/>
      <c r="F69" s="59">
        <f t="shared" si="1"/>
        <v>0</v>
      </c>
    </row>
    <row r="70" spans="1:6" ht="33.950000000000003" customHeight="1" x14ac:dyDescent="0.25">
      <c r="A70" s="38" t="s">
        <v>186</v>
      </c>
      <c r="B70" s="61" t="s">
        <v>187</v>
      </c>
      <c r="C70" s="39" t="s">
        <v>7</v>
      </c>
      <c r="D70" s="48">
        <v>350</v>
      </c>
      <c r="E70" s="107"/>
      <c r="F70" s="59">
        <f t="shared" si="1"/>
        <v>0</v>
      </c>
    </row>
    <row r="71" spans="1:6" ht="33.950000000000003" customHeight="1" x14ac:dyDescent="0.25">
      <c r="A71" s="38" t="s">
        <v>188</v>
      </c>
      <c r="B71" s="63" t="s">
        <v>189</v>
      </c>
      <c r="C71" s="39" t="s">
        <v>7</v>
      </c>
      <c r="D71" s="48">
        <v>300</v>
      </c>
      <c r="E71" s="107"/>
      <c r="F71" s="59">
        <f t="shared" si="1"/>
        <v>0</v>
      </c>
    </row>
    <row r="72" spans="1:6" ht="33.950000000000003" customHeight="1" x14ac:dyDescent="0.25">
      <c r="A72" s="38" t="s">
        <v>190</v>
      </c>
      <c r="B72" s="61" t="s">
        <v>191</v>
      </c>
      <c r="C72" s="39" t="s">
        <v>38</v>
      </c>
      <c r="D72" s="40">
        <v>500</v>
      </c>
      <c r="E72" s="107"/>
      <c r="F72" s="59">
        <f t="shared" si="1"/>
        <v>0</v>
      </c>
    </row>
    <row r="73" spans="1:6" ht="33.950000000000003" customHeight="1" x14ac:dyDescent="0.25">
      <c r="A73" s="38" t="s">
        <v>192</v>
      </c>
      <c r="B73" s="61" t="s">
        <v>94</v>
      </c>
      <c r="C73" s="39" t="s">
        <v>7</v>
      </c>
      <c r="D73" s="47">
        <v>500</v>
      </c>
      <c r="E73" s="107"/>
      <c r="F73" s="59">
        <f t="shared" si="1"/>
        <v>0</v>
      </c>
    </row>
    <row r="74" spans="1:6" ht="33.950000000000003" customHeight="1" x14ac:dyDescent="0.25">
      <c r="A74" s="38" t="s">
        <v>193</v>
      </c>
      <c r="B74" s="61" t="s">
        <v>95</v>
      </c>
      <c r="C74" s="39" t="s">
        <v>12</v>
      </c>
      <c r="D74" s="41">
        <v>50</v>
      </c>
      <c r="E74" s="107"/>
      <c r="F74" s="59">
        <f t="shared" si="1"/>
        <v>0</v>
      </c>
    </row>
    <row r="75" spans="1:6" ht="33.950000000000003" customHeight="1" x14ac:dyDescent="0.25">
      <c r="A75" s="38" t="s">
        <v>194</v>
      </c>
      <c r="B75" s="64" t="s">
        <v>195</v>
      </c>
      <c r="C75" s="39" t="s">
        <v>12</v>
      </c>
      <c r="D75" s="41">
        <v>1200</v>
      </c>
      <c r="E75" s="107"/>
      <c r="F75" s="59">
        <f t="shared" si="1"/>
        <v>0</v>
      </c>
    </row>
    <row r="76" spans="1:6" ht="33.950000000000003" customHeight="1" x14ac:dyDescent="0.25">
      <c r="A76" s="38" t="s">
        <v>196</v>
      </c>
      <c r="B76" s="61" t="s">
        <v>197</v>
      </c>
      <c r="C76" s="39" t="s">
        <v>7</v>
      </c>
      <c r="D76" s="41">
        <v>30</v>
      </c>
      <c r="E76" s="107"/>
      <c r="F76" s="59">
        <f t="shared" si="1"/>
        <v>0</v>
      </c>
    </row>
    <row r="77" spans="1:6" ht="20.100000000000001" customHeight="1" x14ac:dyDescent="0.25">
      <c r="A77" s="38" t="s">
        <v>198</v>
      </c>
      <c r="B77" s="61" t="s">
        <v>199</v>
      </c>
      <c r="C77" s="39" t="s">
        <v>12</v>
      </c>
      <c r="D77" s="41">
        <v>350</v>
      </c>
      <c r="E77" s="107"/>
      <c r="F77" s="59">
        <f t="shared" si="1"/>
        <v>0</v>
      </c>
    </row>
    <row r="78" spans="1:6" ht="33.950000000000003" customHeight="1" x14ac:dyDescent="0.25">
      <c r="A78" s="38" t="s">
        <v>198</v>
      </c>
      <c r="B78" s="61" t="s">
        <v>199</v>
      </c>
      <c r="C78" s="39" t="s">
        <v>7</v>
      </c>
      <c r="D78" s="41">
        <v>300</v>
      </c>
      <c r="E78" s="107"/>
      <c r="F78" s="59">
        <f t="shared" si="1"/>
        <v>0</v>
      </c>
    </row>
    <row r="79" spans="1:6" ht="20.100000000000001" customHeight="1" x14ac:dyDescent="0.25">
      <c r="A79" s="38" t="s">
        <v>200</v>
      </c>
      <c r="B79" s="61" t="s">
        <v>201</v>
      </c>
      <c r="C79" s="39" t="s">
        <v>12</v>
      </c>
      <c r="D79" s="41">
        <v>60</v>
      </c>
      <c r="E79" s="107"/>
      <c r="F79" s="59">
        <f t="shared" si="1"/>
        <v>0</v>
      </c>
    </row>
    <row r="80" spans="1:6" ht="33.950000000000003" customHeight="1" x14ac:dyDescent="0.25">
      <c r="A80" s="38" t="s">
        <v>202</v>
      </c>
      <c r="B80" s="61" t="s">
        <v>203</v>
      </c>
      <c r="C80" s="39" t="s">
        <v>7</v>
      </c>
      <c r="D80" s="41">
        <v>250</v>
      </c>
      <c r="E80" s="107"/>
      <c r="F80" s="59">
        <f t="shared" si="1"/>
        <v>0</v>
      </c>
    </row>
    <row r="81" spans="1:6" ht="20.100000000000001" customHeight="1" x14ac:dyDescent="0.25">
      <c r="A81" s="38" t="s">
        <v>204</v>
      </c>
      <c r="B81" s="61" t="s">
        <v>205</v>
      </c>
      <c r="C81" s="39" t="s">
        <v>12</v>
      </c>
      <c r="D81" s="41">
        <v>150</v>
      </c>
      <c r="E81" s="107"/>
      <c r="F81" s="59">
        <f t="shared" si="1"/>
        <v>0</v>
      </c>
    </row>
    <row r="82" spans="1:6" ht="20.100000000000001" customHeight="1" x14ac:dyDescent="0.25">
      <c r="A82" s="38" t="s">
        <v>204</v>
      </c>
      <c r="B82" s="61" t="s">
        <v>206</v>
      </c>
      <c r="C82" s="39" t="s">
        <v>12</v>
      </c>
      <c r="D82" s="41">
        <v>120</v>
      </c>
      <c r="E82" s="107"/>
      <c r="F82" s="59">
        <f t="shared" si="1"/>
        <v>0</v>
      </c>
    </row>
    <row r="83" spans="1:6" ht="33.950000000000003" customHeight="1" x14ac:dyDescent="0.25">
      <c r="A83" s="38" t="s">
        <v>207</v>
      </c>
      <c r="B83" s="61" t="s">
        <v>208</v>
      </c>
      <c r="C83" s="39" t="s">
        <v>7</v>
      </c>
      <c r="D83" s="41">
        <v>2500</v>
      </c>
      <c r="E83" s="107"/>
      <c r="F83" s="59">
        <f t="shared" si="1"/>
        <v>0</v>
      </c>
    </row>
    <row r="84" spans="1:6" ht="33.950000000000003" customHeight="1" x14ac:dyDescent="0.25">
      <c r="A84" s="38" t="s">
        <v>209</v>
      </c>
      <c r="B84" s="61" t="s">
        <v>210</v>
      </c>
      <c r="C84" s="39" t="s">
        <v>7</v>
      </c>
      <c r="D84" s="47">
        <v>2000</v>
      </c>
      <c r="E84" s="107"/>
      <c r="F84" s="59">
        <f t="shared" si="1"/>
        <v>0</v>
      </c>
    </row>
    <row r="85" spans="1:6" ht="33.950000000000003" customHeight="1" x14ac:dyDescent="0.25">
      <c r="A85" s="38" t="s">
        <v>211</v>
      </c>
      <c r="B85" s="61" t="s">
        <v>212</v>
      </c>
      <c r="C85" s="39" t="s">
        <v>7</v>
      </c>
      <c r="D85" s="40">
        <v>2500</v>
      </c>
      <c r="E85" s="107"/>
      <c r="F85" s="59">
        <f t="shared" si="1"/>
        <v>0</v>
      </c>
    </row>
    <row r="86" spans="1:6" ht="33.950000000000003" customHeight="1" x14ac:dyDescent="0.25">
      <c r="A86" s="38" t="s">
        <v>213</v>
      </c>
      <c r="B86" s="61" t="s">
        <v>214</v>
      </c>
      <c r="C86" s="39" t="s">
        <v>7</v>
      </c>
      <c r="D86" s="40">
        <v>3500</v>
      </c>
      <c r="E86" s="107"/>
      <c r="F86" s="59">
        <f t="shared" si="1"/>
        <v>0</v>
      </c>
    </row>
    <row r="87" spans="1:6" ht="33.950000000000003" customHeight="1" x14ac:dyDescent="0.25">
      <c r="A87" s="38" t="s">
        <v>215</v>
      </c>
      <c r="B87" s="61" t="s">
        <v>216</v>
      </c>
      <c r="C87" s="39" t="s">
        <v>7</v>
      </c>
      <c r="D87" s="40">
        <v>600</v>
      </c>
      <c r="E87" s="107"/>
      <c r="F87" s="59">
        <f t="shared" si="1"/>
        <v>0</v>
      </c>
    </row>
    <row r="88" spans="1:6" ht="33.950000000000003" customHeight="1" x14ac:dyDescent="0.25">
      <c r="A88" s="38" t="s">
        <v>217</v>
      </c>
      <c r="B88" s="61" t="s">
        <v>218</v>
      </c>
      <c r="C88" s="39" t="s">
        <v>7</v>
      </c>
      <c r="D88" s="41">
        <v>700</v>
      </c>
      <c r="E88" s="107"/>
      <c r="F88" s="59">
        <f t="shared" si="1"/>
        <v>0</v>
      </c>
    </row>
    <row r="89" spans="1:6" ht="33.950000000000003" customHeight="1" x14ac:dyDescent="0.25">
      <c r="A89" s="38" t="s">
        <v>219</v>
      </c>
      <c r="B89" s="61" t="s">
        <v>220</v>
      </c>
      <c r="C89" s="39" t="s">
        <v>7</v>
      </c>
      <c r="D89" s="40">
        <v>2500</v>
      </c>
      <c r="E89" s="107"/>
      <c r="F89" s="59">
        <f t="shared" si="1"/>
        <v>0</v>
      </c>
    </row>
    <row r="90" spans="1:6" ht="33.950000000000003" customHeight="1" x14ac:dyDescent="0.25">
      <c r="A90" s="38" t="s">
        <v>221</v>
      </c>
      <c r="B90" s="61" t="s">
        <v>222</v>
      </c>
      <c r="C90" s="46" t="s">
        <v>7</v>
      </c>
      <c r="D90" s="49">
        <v>800</v>
      </c>
      <c r="E90" s="107"/>
      <c r="F90" s="59">
        <f t="shared" si="1"/>
        <v>0</v>
      </c>
    </row>
    <row r="91" spans="1:6" ht="33.950000000000003" customHeight="1" x14ac:dyDescent="0.25">
      <c r="A91" s="38" t="s">
        <v>223</v>
      </c>
      <c r="B91" s="61" t="s">
        <v>224</v>
      </c>
      <c r="C91" s="46" t="s">
        <v>7</v>
      </c>
      <c r="D91" s="49">
        <v>1700</v>
      </c>
      <c r="E91" s="107"/>
      <c r="F91" s="59">
        <f t="shared" si="1"/>
        <v>0</v>
      </c>
    </row>
    <row r="92" spans="1:6" ht="33.950000000000003" customHeight="1" x14ac:dyDescent="0.25">
      <c r="A92" s="38" t="s">
        <v>225</v>
      </c>
      <c r="B92" s="61" t="s">
        <v>226</v>
      </c>
      <c r="C92" s="39" t="s">
        <v>7</v>
      </c>
      <c r="D92" s="41">
        <v>200</v>
      </c>
      <c r="E92" s="107"/>
      <c r="F92" s="59">
        <f t="shared" si="1"/>
        <v>0</v>
      </c>
    </row>
    <row r="93" spans="1:6" ht="33.950000000000003" customHeight="1" x14ac:dyDescent="0.25">
      <c r="A93" s="38" t="s">
        <v>227</v>
      </c>
      <c r="B93" s="61" t="s">
        <v>228</v>
      </c>
      <c r="C93" s="39" t="s">
        <v>7</v>
      </c>
      <c r="D93" s="40">
        <v>1300</v>
      </c>
      <c r="E93" s="107"/>
      <c r="F93" s="59">
        <f t="shared" si="1"/>
        <v>0</v>
      </c>
    </row>
    <row r="94" spans="1:6" ht="20.100000000000001" customHeight="1" x14ac:dyDescent="0.25">
      <c r="A94" s="38" t="s">
        <v>229</v>
      </c>
      <c r="B94" s="61" t="s">
        <v>230</v>
      </c>
      <c r="C94" s="39" t="s">
        <v>35</v>
      </c>
      <c r="D94" s="41">
        <v>100</v>
      </c>
      <c r="E94" s="107"/>
      <c r="F94" s="59">
        <f t="shared" si="1"/>
        <v>0</v>
      </c>
    </row>
    <row r="95" spans="1:6" ht="33.950000000000003" customHeight="1" x14ac:dyDescent="0.25">
      <c r="A95" s="38" t="s">
        <v>231</v>
      </c>
      <c r="B95" s="61" t="s">
        <v>232</v>
      </c>
      <c r="C95" s="39" t="s">
        <v>7</v>
      </c>
      <c r="D95" s="41">
        <v>20</v>
      </c>
      <c r="E95" s="107"/>
      <c r="F95" s="59">
        <f t="shared" si="1"/>
        <v>0</v>
      </c>
    </row>
    <row r="96" spans="1:6" ht="33.950000000000003" customHeight="1" x14ac:dyDescent="0.25">
      <c r="A96" s="38" t="s">
        <v>233</v>
      </c>
      <c r="B96" s="61" t="s">
        <v>234</v>
      </c>
      <c r="C96" s="39" t="s">
        <v>7</v>
      </c>
      <c r="D96" s="41">
        <v>150</v>
      </c>
      <c r="E96" s="107"/>
      <c r="F96" s="59">
        <f t="shared" si="1"/>
        <v>0</v>
      </c>
    </row>
    <row r="97" spans="1:6" ht="33.950000000000003" customHeight="1" x14ac:dyDescent="0.25">
      <c r="A97" s="38" t="s">
        <v>235</v>
      </c>
      <c r="B97" s="61" t="s">
        <v>236</v>
      </c>
      <c r="C97" s="39" t="s">
        <v>7</v>
      </c>
      <c r="D97" s="48">
        <v>200</v>
      </c>
      <c r="E97" s="107"/>
      <c r="F97" s="59">
        <f t="shared" si="1"/>
        <v>0</v>
      </c>
    </row>
    <row r="98" spans="1:6" ht="33.950000000000003" customHeight="1" x14ac:dyDescent="0.25">
      <c r="A98" s="38" t="s">
        <v>237</v>
      </c>
      <c r="B98" s="61" t="s">
        <v>90</v>
      </c>
      <c r="C98" s="39" t="s">
        <v>7</v>
      </c>
      <c r="D98" s="48">
        <v>1100</v>
      </c>
      <c r="E98" s="107"/>
      <c r="F98" s="59">
        <f t="shared" ref="F98:F105" si="2">E98*D98</f>
        <v>0</v>
      </c>
    </row>
    <row r="99" spans="1:6" ht="33.950000000000003" customHeight="1" x14ac:dyDescent="0.25">
      <c r="A99" s="38" t="s">
        <v>237</v>
      </c>
      <c r="B99" s="61" t="s">
        <v>90</v>
      </c>
      <c r="C99" s="44" t="s">
        <v>12</v>
      </c>
      <c r="D99" s="48">
        <v>350</v>
      </c>
      <c r="E99" s="107"/>
      <c r="F99" s="59">
        <f t="shared" si="2"/>
        <v>0</v>
      </c>
    </row>
    <row r="100" spans="1:6" ht="33.950000000000003" customHeight="1" x14ac:dyDescent="0.25">
      <c r="A100" s="38" t="s">
        <v>238</v>
      </c>
      <c r="B100" s="61" t="s">
        <v>239</v>
      </c>
      <c r="C100" s="39" t="s">
        <v>7</v>
      </c>
      <c r="D100" s="41">
        <v>30</v>
      </c>
      <c r="E100" s="107"/>
      <c r="F100" s="59">
        <f t="shared" si="2"/>
        <v>0</v>
      </c>
    </row>
    <row r="101" spans="1:6" ht="20.100000000000001" customHeight="1" x14ac:dyDescent="0.25">
      <c r="A101" s="38" t="s">
        <v>240</v>
      </c>
      <c r="B101" s="61" t="s">
        <v>241</v>
      </c>
      <c r="C101" s="44" t="s">
        <v>12</v>
      </c>
      <c r="D101" s="50">
        <v>1000</v>
      </c>
      <c r="E101" s="107"/>
      <c r="F101" s="59">
        <f t="shared" si="2"/>
        <v>0</v>
      </c>
    </row>
    <row r="102" spans="1:6" ht="20.100000000000001" customHeight="1" x14ac:dyDescent="0.25">
      <c r="A102" s="38" t="s">
        <v>242</v>
      </c>
      <c r="B102" s="61" t="s">
        <v>243</v>
      </c>
      <c r="C102" s="39" t="s">
        <v>12</v>
      </c>
      <c r="D102" s="41">
        <v>400</v>
      </c>
      <c r="E102" s="107"/>
      <c r="F102" s="59">
        <f t="shared" si="2"/>
        <v>0</v>
      </c>
    </row>
    <row r="103" spans="1:6" ht="33.950000000000003" customHeight="1" x14ac:dyDescent="0.25">
      <c r="A103" s="38" t="s">
        <v>244</v>
      </c>
      <c r="B103" s="61" t="s">
        <v>245</v>
      </c>
      <c r="C103" s="39" t="s">
        <v>7</v>
      </c>
      <c r="D103" s="41">
        <v>10</v>
      </c>
      <c r="E103" s="107"/>
      <c r="F103" s="59">
        <f t="shared" si="2"/>
        <v>0</v>
      </c>
    </row>
    <row r="104" spans="1:6" ht="33.950000000000003" customHeight="1" x14ac:dyDescent="0.25">
      <c r="A104" s="38" t="s">
        <v>246</v>
      </c>
      <c r="B104" s="61" t="s">
        <v>247</v>
      </c>
      <c r="C104" s="39" t="s">
        <v>7</v>
      </c>
      <c r="D104" s="41">
        <v>30</v>
      </c>
      <c r="E104" s="107"/>
      <c r="F104" s="59">
        <f t="shared" si="2"/>
        <v>0</v>
      </c>
    </row>
    <row r="105" spans="1:6" ht="33.950000000000003" customHeight="1" thickBot="1" x14ac:dyDescent="0.3">
      <c r="A105" s="51" t="s">
        <v>248</v>
      </c>
      <c r="B105" s="65" t="s">
        <v>249</v>
      </c>
      <c r="C105" s="52" t="s">
        <v>7</v>
      </c>
      <c r="D105" s="53">
        <v>150</v>
      </c>
      <c r="E105" s="107"/>
      <c r="F105" s="59">
        <f t="shared" si="2"/>
        <v>0</v>
      </c>
    </row>
    <row r="106" spans="1:6" ht="24.95" customHeight="1" thickBot="1" x14ac:dyDescent="0.25">
      <c r="E106" s="35" t="s">
        <v>44</v>
      </c>
      <c r="F106" s="36">
        <f>SUM(F3:F105)</f>
        <v>0</v>
      </c>
    </row>
  </sheetData>
  <sheetProtection algorithmName="SHA-512" hashValue="diccHeYrShCeAS09z3d40XJEtTBMMxa+HTz6jFrCUKw7RqfvVJBDvJh1jiuxxAr6dFOEWW0m1OwNkbU/u6KsBg==" saltValue="ZfWbd6Y2LBlH7NDO1RbjiQ==" spinCount="100000" sheet="1" objects="1" scenarios="1"/>
  <mergeCells count="1">
    <mergeCell ref="A1:E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B6B40-82AE-4F04-9356-544CA3C24A5B}">
  <dimension ref="A1:D263"/>
  <sheetViews>
    <sheetView tabSelected="1" zoomScale="115" zoomScaleNormal="115" workbookViewId="0">
      <selection activeCell="C24" sqref="C24"/>
    </sheetView>
  </sheetViews>
  <sheetFormatPr defaultRowHeight="12.75" x14ac:dyDescent="0.2"/>
  <cols>
    <col min="1" max="1" width="82.140625" style="82" customWidth="1"/>
    <col min="2" max="2" width="25.7109375" style="84" customWidth="1"/>
    <col min="3" max="4" width="27.140625" style="27" customWidth="1"/>
    <col min="5" max="16384" width="9.140625" style="27"/>
  </cols>
  <sheetData>
    <row r="1" spans="1:4" ht="30" customHeight="1" thickBot="1" x14ac:dyDescent="0.25">
      <c r="A1" s="67" t="s">
        <v>274</v>
      </c>
      <c r="B1" s="68"/>
    </row>
    <row r="2" spans="1:4" ht="36" customHeight="1" thickBot="1" x14ac:dyDescent="0.25">
      <c r="A2" s="69" t="s">
        <v>46</v>
      </c>
      <c r="B2" s="70" t="s">
        <v>47</v>
      </c>
      <c r="C2" s="54" t="s">
        <v>14</v>
      </c>
      <c r="D2" s="17" t="s">
        <v>16</v>
      </c>
    </row>
    <row r="3" spans="1:4" ht="20.100000000000001" customHeight="1" x14ac:dyDescent="0.2">
      <c r="A3" s="71" t="s">
        <v>48</v>
      </c>
      <c r="B3" s="72">
        <v>12</v>
      </c>
      <c r="C3" s="108"/>
      <c r="D3" s="73">
        <f>C3*B3</f>
        <v>0</v>
      </c>
    </row>
    <row r="4" spans="1:4" ht="20.100000000000001" customHeight="1" x14ac:dyDescent="0.2">
      <c r="A4" s="71" t="s">
        <v>49</v>
      </c>
      <c r="B4" s="72">
        <v>60</v>
      </c>
      <c r="C4" s="109"/>
      <c r="D4" s="73">
        <f t="shared" ref="D4:D15" si="0">C4*B4</f>
        <v>0</v>
      </c>
    </row>
    <row r="5" spans="1:4" ht="20.100000000000001" customHeight="1" x14ac:dyDescent="0.2">
      <c r="A5" s="71" t="s">
        <v>50</v>
      </c>
      <c r="B5" s="72">
        <v>50</v>
      </c>
      <c r="C5" s="109"/>
      <c r="D5" s="73">
        <f t="shared" si="0"/>
        <v>0</v>
      </c>
    </row>
    <row r="6" spans="1:4" ht="20.100000000000001" customHeight="1" x14ac:dyDescent="0.2">
      <c r="A6" s="71" t="s">
        <v>251</v>
      </c>
      <c r="B6" s="72">
        <v>25</v>
      </c>
      <c r="C6" s="109"/>
      <c r="D6" s="73">
        <f t="shared" si="0"/>
        <v>0</v>
      </c>
    </row>
    <row r="7" spans="1:4" ht="20.100000000000001" customHeight="1" x14ac:dyDescent="0.2">
      <c r="A7" s="71" t="s">
        <v>252</v>
      </c>
      <c r="B7" s="72">
        <v>220</v>
      </c>
      <c r="C7" s="109"/>
      <c r="D7" s="73">
        <f t="shared" si="0"/>
        <v>0</v>
      </c>
    </row>
    <row r="8" spans="1:4" ht="20.100000000000001" customHeight="1" x14ac:dyDescent="0.2">
      <c r="A8" s="71" t="s">
        <v>253</v>
      </c>
      <c r="B8" s="72">
        <v>125</v>
      </c>
      <c r="C8" s="110"/>
      <c r="D8" s="73">
        <f t="shared" si="0"/>
        <v>0</v>
      </c>
    </row>
    <row r="9" spans="1:4" ht="20.100000000000001" customHeight="1" x14ac:dyDescent="0.2">
      <c r="A9" s="71" t="s">
        <v>51</v>
      </c>
      <c r="B9" s="72">
        <v>30</v>
      </c>
      <c r="C9" s="110"/>
      <c r="D9" s="73">
        <f t="shared" si="0"/>
        <v>0</v>
      </c>
    </row>
    <row r="10" spans="1:4" ht="20.100000000000001" customHeight="1" x14ac:dyDescent="0.2">
      <c r="A10" s="71" t="s">
        <v>254</v>
      </c>
      <c r="B10" s="72">
        <v>500</v>
      </c>
      <c r="C10" s="110"/>
      <c r="D10" s="73">
        <f t="shared" si="0"/>
        <v>0</v>
      </c>
    </row>
    <row r="11" spans="1:4" ht="20.100000000000001" customHeight="1" x14ac:dyDescent="0.2">
      <c r="A11" s="71" t="s">
        <v>255</v>
      </c>
      <c r="B11" s="72">
        <v>350</v>
      </c>
      <c r="C11" s="110"/>
      <c r="D11" s="73">
        <f t="shared" si="0"/>
        <v>0</v>
      </c>
    </row>
    <row r="12" spans="1:4" ht="20.100000000000001" customHeight="1" x14ac:dyDescent="0.2">
      <c r="A12" s="71" t="s">
        <v>52</v>
      </c>
      <c r="B12" s="72">
        <v>20</v>
      </c>
      <c r="C12" s="110"/>
      <c r="D12" s="73">
        <f t="shared" si="0"/>
        <v>0</v>
      </c>
    </row>
    <row r="13" spans="1:4" ht="20.100000000000001" customHeight="1" x14ac:dyDescent="0.2">
      <c r="A13" s="71" t="s">
        <v>256</v>
      </c>
      <c r="B13" s="72">
        <v>70</v>
      </c>
      <c r="C13" s="110"/>
      <c r="D13" s="73">
        <f t="shared" si="0"/>
        <v>0</v>
      </c>
    </row>
    <row r="14" spans="1:4" ht="20.100000000000001" customHeight="1" x14ac:dyDescent="0.2">
      <c r="A14" s="71" t="s">
        <v>257</v>
      </c>
      <c r="B14" s="72">
        <v>900</v>
      </c>
      <c r="C14" s="110"/>
      <c r="D14" s="73">
        <f t="shared" si="0"/>
        <v>0</v>
      </c>
    </row>
    <row r="15" spans="1:4" ht="20.100000000000001" customHeight="1" x14ac:dyDescent="0.2">
      <c r="A15" s="74" t="s">
        <v>258</v>
      </c>
      <c r="B15" s="72">
        <v>600</v>
      </c>
      <c r="C15" s="110"/>
      <c r="D15" s="73">
        <f t="shared" si="0"/>
        <v>0</v>
      </c>
    </row>
    <row r="16" spans="1:4" ht="20.100000000000001" customHeight="1" x14ac:dyDescent="0.2">
      <c r="A16" s="75" t="s">
        <v>272</v>
      </c>
      <c r="B16" s="85"/>
      <c r="C16" s="86"/>
      <c r="D16" s="86"/>
    </row>
    <row r="17" spans="1:4" ht="39.950000000000003" customHeight="1" x14ac:dyDescent="0.2">
      <c r="A17" s="66" t="s">
        <v>259</v>
      </c>
      <c r="B17" s="72">
        <v>1000</v>
      </c>
      <c r="C17" s="111"/>
      <c r="D17" s="76">
        <f>C17*B17</f>
        <v>0</v>
      </c>
    </row>
    <row r="18" spans="1:4" ht="39.950000000000003" customHeight="1" x14ac:dyDescent="0.2">
      <c r="A18" s="66" t="s">
        <v>268</v>
      </c>
      <c r="B18" s="72">
        <v>300</v>
      </c>
      <c r="C18" s="111"/>
      <c r="D18" s="76">
        <f t="shared" ref="D18:D30" si="1">C18*B18</f>
        <v>0</v>
      </c>
    </row>
    <row r="19" spans="1:4" ht="39.950000000000003" customHeight="1" x14ac:dyDescent="0.2">
      <c r="A19" s="66" t="s">
        <v>269</v>
      </c>
      <c r="B19" s="72">
        <v>300</v>
      </c>
      <c r="C19" s="111"/>
      <c r="D19" s="76">
        <f t="shared" si="1"/>
        <v>0</v>
      </c>
    </row>
    <row r="20" spans="1:4" ht="39.950000000000003" customHeight="1" x14ac:dyDescent="0.2">
      <c r="A20" s="66" t="s">
        <v>260</v>
      </c>
      <c r="B20" s="72">
        <v>500</v>
      </c>
      <c r="C20" s="111"/>
      <c r="D20" s="76">
        <f t="shared" si="1"/>
        <v>0</v>
      </c>
    </row>
    <row r="21" spans="1:4" ht="39.950000000000003" customHeight="1" x14ac:dyDescent="0.2">
      <c r="A21" s="66" t="s">
        <v>261</v>
      </c>
      <c r="B21" s="72">
        <v>300</v>
      </c>
      <c r="C21" s="111"/>
      <c r="D21" s="76">
        <f t="shared" si="1"/>
        <v>0</v>
      </c>
    </row>
    <row r="22" spans="1:4" ht="39.950000000000003" customHeight="1" x14ac:dyDescent="0.2">
      <c r="A22" s="66" t="s">
        <v>262</v>
      </c>
      <c r="B22" s="72">
        <v>300</v>
      </c>
      <c r="C22" s="111"/>
      <c r="D22" s="76">
        <f t="shared" si="1"/>
        <v>0</v>
      </c>
    </row>
    <row r="23" spans="1:4" ht="39.950000000000003" customHeight="1" x14ac:dyDescent="0.2">
      <c r="A23" s="66" t="s">
        <v>270</v>
      </c>
      <c r="B23" s="72">
        <v>300</v>
      </c>
      <c r="C23" s="111"/>
      <c r="D23" s="76">
        <f t="shared" si="1"/>
        <v>0</v>
      </c>
    </row>
    <row r="24" spans="1:4" ht="39.950000000000003" customHeight="1" x14ac:dyDescent="0.2">
      <c r="A24" s="66" t="s">
        <v>271</v>
      </c>
      <c r="B24" s="72">
        <v>300</v>
      </c>
      <c r="C24" s="111"/>
      <c r="D24" s="76">
        <f t="shared" si="1"/>
        <v>0</v>
      </c>
    </row>
    <row r="25" spans="1:4" ht="39.950000000000003" customHeight="1" x14ac:dyDescent="0.2">
      <c r="A25" s="66" t="s">
        <v>263</v>
      </c>
      <c r="B25" s="72">
        <v>500</v>
      </c>
      <c r="C25" s="111"/>
      <c r="D25" s="76">
        <f t="shared" si="1"/>
        <v>0</v>
      </c>
    </row>
    <row r="26" spans="1:4" ht="39.950000000000003" customHeight="1" x14ac:dyDescent="0.2">
      <c r="A26" s="66" t="s">
        <v>264</v>
      </c>
      <c r="B26" s="72">
        <v>500</v>
      </c>
      <c r="C26" s="111"/>
      <c r="D26" s="76">
        <f t="shared" si="1"/>
        <v>0</v>
      </c>
    </row>
    <row r="27" spans="1:4" ht="39.950000000000003" customHeight="1" x14ac:dyDescent="0.2">
      <c r="A27" s="66" t="s">
        <v>265</v>
      </c>
      <c r="B27" s="72">
        <v>500</v>
      </c>
      <c r="C27" s="111"/>
      <c r="D27" s="76">
        <f t="shared" si="1"/>
        <v>0</v>
      </c>
    </row>
    <row r="28" spans="1:4" ht="39.950000000000003" customHeight="1" x14ac:dyDescent="0.2">
      <c r="A28" s="66" t="s">
        <v>266</v>
      </c>
      <c r="B28" s="72">
        <v>500</v>
      </c>
      <c r="C28" s="111"/>
      <c r="D28" s="76">
        <f t="shared" si="1"/>
        <v>0</v>
      </c>
    </row>
    <row r="29" spans="1:4" ht="39.950000000000003" customHeight="1" x14ac:dyDescent="0.2">
      <c r="A29" s="66" t="s">
        <v>267</v>
      </c>
      <c r="B29" s="72">
        <v>500</v>
      </c>
      <c r="C29" s="111"/>
      <c r="D29" s="76">
        <f t="shared" si="1"/>
        <v>0</v>
      </c>
    </row>
    <row r="30" spans="1:4" ht="39.950000000000003" customHeight="1" thickBot="1" x14ac:dyDescent="0.25">
      <c r="A30" s="66" t="s">
        <v>273</v>
      </c>
      <c r="B30" s="72">
        <v>300</v>
      </c>
      <c r="C30" s="112"/>
      <c r="D30" s="77">
        <f t="shared" si="1"/>
        <v>0</v>
      </c>
    </row>
    <row r="31" spans="1:4" s="28" customFormat="1" ht="24.95" customHeight="1" thickBot="1" x14ac:dyDescent="0.3">
      <c r="A31" s="78"/>
      <c r="B31" s="79"/>
      <c r="C31" s="80" t="s">
        <v>53</v>
      </c>
      <c r="D31" s="81">
        <f>SUM(D3:D30)</f>
        <v>0</v>
      </c>
    </row>
    <row r="32" spans="1:4" x14ac:dyDescent="0.2">
      <c r="B32" s="83"/>
    </row>
    <row r="33" spans="2:2" x14ac:dyDescent="0.2">
      <c r="B33" s="83"/>
    </row>
    <row r="34" spans="2:2" x14ac:dyDescent="0.2">
      <c r="B34" s="83"/>
    </row>
    <row r="35" spans="2:2" x14ac:dyDescent="0.2">
      <c r="B35" s="83"/>
    </row>
    <row r="36" spans="2:2" x14ac:dyDescent="0.2">
      <c r="B36" s="83"/>
    </row>
    <row r="37" spans="2:2" x14ac:dyDescent="0.2">
      <c r="B37" s="83"/>
    </row>
    <row r="38" spans="2:2" x14ac:dyDescent="0.2">
      <c r="B38" s="83"/>
    </row>
    <row r="39" spans="2:2" x14ac:dyDescent="0.2">
      <c r="B39" s="83"/>
    </row>
    <row r="40" spans="2:2" x14ac:dyDescent="0.2">
      <c r="B40" s="83"/>
    </row>
    <row r="41" spans="2:2" x14ac:dyDescent="0.2">
      <c r="B41" s="83"/>
    </row>
    <row r="42" spans="2:2" x14ac:dyDescent="0.2">
      <c r="B42" s="83"/>
    </row>
    <row r="43" spans="2:2" x14ac:dyDescent="0.2">
      <c r="B43" s="83"/>
    </row>
    <row r="44" spans="2:2" x14ac:dyDescent="0.2">
      <c r="B44" s="83"/>
    </row>
    <row r="45" spans="2:2" x14ac:dyDescent="0.2">
      <c r="B45" s="83"/>
    </row>
    <row r="46" spans="2:2" x14ac:dyDescent="0.2">
      <c r="B46" s="83"/>
    </row>
    <row r="47" spans="2:2" x14ac:dyDescent="0.2">
      <c r="B47" s="83"/>
    </row>
    <row r="48" spans="2:2" x14ac:dyDescent="0.2">
      <c r="B48" s="83"/>
    </row>
    <row r="49" spans="2:2" x14ac:dyDescent="0.2">
      <c r="B49" s="83"/>
    </row>
    <row r="50" spans="2:2" x14ac:dyDescent="0.2">
      <c r="B50" s="83"/>
    </row>
    <row r="51" spans="2:2" x14ac:dyDescent="0.2">
      <c r="B51" s="83"/>
    </row>
    <row r="52" spans="2:2" x14ac:dyDescent="0.2">
      <c r="B52" s="83"/>
    </row>
    <row r="53" spans="2:2" x14ac:dyDescent="0.2">
      <c r="B53" s="83"/>
    </row>
    <row r="54" spans="2:2" x14ac:dyDescent="0.2">
      <c r="B54" s="83"/>
    </row>
    <row r="55" spans="2:2" x14ac:dyDescent="0.2">
      <c r="B55" s="83"/>
    </row>
    <row r="56" spans="2:2" x14ac:dyDescent="0.2">
      <c r="B56" s="83"/>
    </row>
    <row r="57" spans="2:2" x14ac:dyDescent="0.2">
      <c r="B57" s="83"/>
    </row>
    <row r="58" spans="2:2" x14ac:dyDescent="0.2">
      <c r="B58" s="83"/>
    </row>
    <row r="59" spans="2:2" x14ac:dyDescent="0.2">
      <c r="B59" s="83"/>
    </row>
    <row r="60" spans="2:2" x14ac:dyDescent="0.2">
      <c r="B60" s="83"/>
    </row>
    <row r="61" spans="2:2" x14ac:dyDescent="0.2">
      <c r="B61" s="83"/>
    </row>
    <row r="62" spans="2:2" x14ac:dyDescent="0.2">
      <c r="B62" s="83"/>
    </row>
    <row r="63" spans="2:2" x14ac:dyDescent="0.2">
      <c r="B63" s="83"/>
    </row>
    <row r="64" spans="2:2" x14ac:dyDescent="0.2">
      <c r="B64" s="83"/>
    </row>
    <row r="65" spans="2:2" x14ac:dyDescent="0.2">
      <c r="B65" s="83"/>
    </row>
    <row r="66" spans="2:2" x14ac:dyDescent="0.2">
      <c r="B66" s="83"/>
    </row>
    <row r="67" spans="2:2" x14ac:dyDescent="0.2">
      <c r="B67" s="83"/>
    </row>
    <row r="68" spans="2:2" x14ac:dyDescent="0.2">
      <c r="B68" s="83"/>
    </row>
    <row r="69" spans="2:2" x14ac:dyDescent="0.2">
      <c r="B69" s="83"/>
    </row>
    <row r="70" spans="2:2" x14ac:dyDescent="0.2">
      <c r="B70" s="83"/>
    </row>
    <row r="71" spans="2:2" x14ac:dyDescent="0.2">
      <c r="B71" s="83"/>
    </row>
    <row r="72" spans="2:2" x14ac:dyDescent="0.2">
      <c r="B72" s="83"/>
    </row>
    <row r="73" spans="2:2" x14ac:dyDescent="0.2">
      <c r="B73" s="83"/>
    </row>
    <row r="74" spans="2:2" x14ac:dyDescent="0.2">
      <c r="B74" s="83"/>
    </row>
    <row r="75" spans="2:2" x14ac:dyDescent="0.2">
      <c r="B75" s="83"/>
    </row>
    <row r="76" spans="2:2" x14ac:dyDescent="0.2">
      <c r="B76" s="83"/>
    </row>
    <row r="77" spans="2:2" x14ac:dyDescent="0.2">
      <c r="B77" s="83"/>
    </row>
    <row r="78" spans="2:2" x14ac:dyDescent="0.2">
      <c r="B78" s="83"/>
    </row>
    <row r="79" spans="2:2" x14ac:dyDescent="0.2">
      <c r="B79" s="83"/>
    </row>
    <row r="80" spans="2:2" x14ac:dyDescent="0.2">
      <c r="B80" s="83"/>
    </row>
    <row r="81" spans="2:2" x14ac:dyDescent="0.2">
      <c r="B81" s="83"/>
    </row>
    <row r="82" spans="2:2" x14ac:dyDescent="0.2">
      <c r="B82" s="83"/>
    </row>
    <row r="83" spans="2:2" x14ac:dyDescent="0.2">
      <c r="B83" s="83"/>
    </row>
    <row r="84" spans="2:2" x14ac:dyDescent="0.2">
      <c r="B84" s="83"/>
    </row>
    <row r="85" spans="2:2" x14ac:dyDescent="0.2">
      <c r="B85" s="83"/>
    </row>
    <row r="86" spans="2:2" x14ac:dyDescent="0.2">
      <c r="B86" s="83"/>
    </row>
    <row r="87" spans="2:2" x14ac:dyDescent="0.2">
      <c r="B87" s="83"/>
    </row>
    <row r="88" spans="2:2" x14ac:dyDescent="0.2">
      <c r="B88" s="83"/>
    </row>
    <row r="89" spans="2:2" x14ac:dyDescent="0.2">
      <c r="B89" s="83"/>
    </row>
    <row r="90" spans="2:2" x14ac:dyDescent="0.2">
      <c r="B90" s="83"/>
    </row>
    <row r="91" spans="2:2" x14ac:dyDescent="0.2">
      <c r="B91" s="83"/>
    </row>
    <row r="92" spans="2:2" x14ac:dyDescent="0.2">
      <c r="B92" s="83"/>
    </row>
    <row r="93" spans="2:2" x14ac:dyDescent="0.2">
      <c r="B93" s="83"/>
    </row>
    <row r="94" spans="2:2" x14ac:dyDescent="0.2">
      <c r="B94" s="83"/>
    </row>
    <row r="95" spans="2:2" x14ac:dyDescent="0.2">
      <c r="B95" s="83"/>
    </row>
    <row r="96" spans="2:2" x14ac:dyDescent="0.2">
      <c r="B96" s="83"/>
    </row>
    <row r="97" spans="2:2" x14ac:dyDescent="0.2">
      <c r="B97" s="83"/>
    </row>
    <row r="98" spans="2:2" x14ac:dyDescent="0.2">
      <c r="B98" s="83"/>
    </row>
    <row r="99" spans="2:2" x14ac:dyDescent="0.2">
      <c r="B99" s="83"/>
    </row>
    <row r="100" spans="2:2" x14ac:dyDescent="0.2">
      <c r="B100" s="83"/>
    </row>
    <row r="101" spans="2:2" x14ac:dyDescent="0.2">
      <c r="B101" s="83"/>
    </row>
    <row r="102" spans="2:2" x14ac:dyDescent="0.2">
      <c r="B102" s="83"/>
    </row>
    <row r="103" spans="2:2" x14ac:dyDescent="0.2">
      <c r="B103" s="83"/>
    </row>
    <row r="104" spans="2:2" x14ac:dyDescent="0.2">
      <c r="B104" s="83"/>
    </row>
    <row r="105" spans="2:2" x14ac:dyDescent="0.2">
      <c r="B105" s="83"/>
    </row>
    <row r="106" spans="2:2" x14ac:dyDescent="0.2">
      <c r="B106" s="83"/>
    </row>
    <row r="107" spans="2:2" x14ac:dyDescent="0.2">
      <c r="B107" s="83"/>
    </row>
    <row r="108" spans="2:2" x14ac:dyDescent="0.2">
      <c r="B108" s="83"/>
    </row>
    <row r="109" spans="2:2" x14ac:dyDescent="0.2">
      <c r="B109" s="83"/>
    </row>
    <row r="110" spans="2:2" x14ac:dyDescent="0.2">
      <c r="B110" s="83"/>
    </row>
    <row r="111" spans="2:2" x14ac:dyDescent="0.2">
      <c r="B111" s="83"/>
    </row>
    <row r="112" spans="2:2" x14ac:dyDescent="0.2">
      <c r="B112" s="83"/>
    </row>
    <row r="113" spans="2:2" x14ac:dyDescent="0.2">
      <c r="B113" s="83"/>
    </row>
    <row r="114" spans="2:2" x14ac:dyDescent="0.2">
      <c r="B114" s="83"/>
    </row>
    <row r="115" spans="2:2" x14ac:dyDescent="0.2">
      <c r="B115" s="83"/>
    </row>
    <row r="116" spans="2:2" x14ac:dyDescent="0.2">
      <c r="B116" s="83"/>
    </row>
    <row r="117" spans="2:2" x14ac:dyDescent="0.2">
      <c r="B117" s="83"/>
    </row>
    <row r="118" spans="2:2" x14ac:dyDescent="0.2">
      <c r="B118" s="83"/>
    </row>
    <row r="119" spans="2:2" x14ac:dyDescent="0.2">
      <c r="B119" s="83"/>
    </row>
    <row r="120" spans="2:2" x14ac:dyDescent="0.2">
      <c r="B120" s="83"/>
    </row>
    <row r="121" spans="2:2" x14ac:dyDescent="0.2">
      <c r="B121" s="83"/>
    </row>
    <row r="122" spans="2:2" x14ac:dyDescent="0.2">
      <c r="B122" s="83"/>
    </row>
    <row r="123" spans="2:2" x14ac:dyDescent="0.2">
      <c r="B123" s="83"/>
    </row>
    <row r="124" spans="2:2" x14ac:dyDescent="0.2">
      <c r="B124" s="83"/>
    </row>
    <row r="125" spans="2:2" x14ac:dyDescent="0.2">
      <c r="B125" s="83"/>
    </row>
    <row r="126" spans="2:2" x14ac:dyDescent="0.2">
      <c r="B126" s="83"/>
    </row>
    <row r="127" spans="2:2" x14ac:dyDescent="0.2">
      <c r="B127" s="83"/>
    </row>
    <row r="128" spans="2:2" x14ac:dyDescent="0.2">
      <c r="B128" s="83"/>
    </row>
    <row r="129" spans="2:2" x14ac:dyDescent="0.2">
      <c r="B129" s="83"/>
    </row>
    <row r="130" spans="2:2" x14ac:dyDescent="0.2">
      <c r="B130" s="83"/>
    </row>
    <row r="131" spans="2:2" x14ac:dyDescent="0.2">
      <c r="B131" s="83"/>
    </row>
    <row r="132" spans="2:2" x14ac:dyDescent="0.2">
      <c r="B132" s="83"/>
    </row>
    <row r="133" spans="2:2" x14ac:dyDescent="0.2">
      <c r="B133" s="83"/>
    </row>
    <row r="134" spans="2:2" x14ac:dyDescent="0.2">
      <c r="B134" s="83"/>
    </row>
    <row r="135" spans="2:2" x14ac:dyDescent="0.2">
      <c r="B135" s="83"/>
    </row>
    <row r="136" spans="2:2" x14ac:dyDescent="0.2">
      <c r="B136" s="83"/>
    </row>
    <row r="137" spans="2:2" x14ac:dyDescent="0.2">
      <c r="B137" s="83"/>
    </row>
    <row r="138" spans="2:2" x14ac:dyDescent="0.2">
      <c r="B138" s="83"/>
    </row>
    <row r="139" spans="2:2" x14ac:dyDescent="0.2">
      <c r="B139" s="83"/>
    </row>
    <row r="140" spans="2:2" x14ac:dyDescent="0.2">
      <c r="B140" s="83"/>
    </row>
    <row r="141" spans="2:2" x14ac:dyDescent="0.2">
      <c r="B141" s="83"/>
    </row>
    <row r="142" spans="2:2" x14ac:dyDescent="0.2">
      <c r="B142" s="83"/>
    </row>
    <row r="143" spans="2:2" x14ac:dyDescent="0.2">
      <c r="B143" s="83"/>
    </row>
    <row r="144" spans="2:2" x14ac:dyDescent="0.2">
      <c r="B144" s="83"/>
    </row>
    <row r="145" spans="2:2" x14ac:dyDescent="0.2">
      <c r="B145" s="83"/>
    </row>
    <row r="146" spans="2:2" x14ac:dyDescent="0.2">
      <c r="B146" s="83"/>
    </row>
    <row r="147" spans="2:2" x14ac:dyDescent="0.2">
      <c r="B147" s="83"/>
    </row>
    <row r="148" spans="2:2" x14ac:dyDescent="0.2">
      <c r="B148" s="83"/>
    </row>
    <row r="149" spans="2:2" x14ac:dyDescent="0.2">
      <c r="B149" s="83"/>
    </row>
    <row r="150" spans="2:2" x14ac:dyDescent="0.2">
      <c r="B150" s="83"/>
    </row>
    <row r="151" spans="2:2" x14ac:dyDescent="0.2">
      <c r="B151" s="83"/>
    </row>
    <row r="152" spans="2:2" x14ac:dyDescent="0.2">
      <c r="B152" s="83"/>
    </row>
    <row r="153" spans="2:2" x14ac:dyDescent="0.2">
      <c r="B153" s="83"/>
    </row>
    <row r="154" spans="2:2" x14ac:dyDescent="0.2">
      <c r="B154" s="83"/>
    </row>
    <row r="155" spans="2:2" x14ac:dyDescent="0.2">
      <c r="B155" s="83"/>
    </row>
    <row r="156" spans="2:2" x14ac:dyDescent="0.2">
      <c r="B156" s="83"/>
    </row>
    <row r="157" spans="2:2" x14ac:dyDescent="0.2">
      <c r="B157" s="83"/>
    </row>
    <row r="158" spans="2:2" x14ac:dyDescent="0.2">
      <c r="B158" s="83"/>
    </row>
    <row r="159" spans="2:2" x14ac:dyDescent="0.2">
      <c r="B159" s="83"/>
    </row>
    <row r="160" spans="2:2" x14ac:dyDescent="0.2">
      <c r="B160" s="83"/>
    </row>
    <row r="161" spans="2:2" x14ac:dyDescent="0.2">
      <c r="B161" s="83"/>
    </row>
    <row r="162" spans="2:2" x14ac:dyDescent="0.2">
      <c r="B162" s="83"/>
    </row>
    <row r="163" spans="2:2" x14ac:dyDescent="0.2">
      <c r="B163" s="83"/>
    </row>
    <row r="164" spans="2:2" x14ac:dyDescent="0.2">
      <c r="B164" s="83"/>
    </row>
    <row r="165" spans="2:2" x14ac:dyDescent="0.2">
      <c r="B165" s="83"/>
    </row>
    <row r="166" spans="2:2" x14ac:dyDescent="0.2">
      <c r="B166" s="83"/>
    </row>
    <row r="167" spans="2:2" x14ac:dyDescent="0.2">
      <c r="B167" s="83"/>
    </row>
    <row r="168" spans="2:2" x14ac:dyDescent="0.2">
      <c r="B168" s="83"/>
    </row>
    <row r="169" spans="2:2" x14ac:dyDescent="0.2">
      <c r="B169" s="83"/>
    </row>
    <row r="170" spans="2:2" x14ac:dyDescent="0.2">
      <c r="B170" s="83"/>
    </row>
    <row r="171" spans="2:2" x14ac:dyDescent="0.2">
      <c r="B171" s="83"/>
    </row>
    <row r="172" spans="2:2" x14ac:dyDescent="0.2">
      <c r="B172" s="83"/>
    </row>
    <row r="173" spans="2:2" x14ac:dyDescent="0.2">
      <c r="B173" s="83"/>
    </row>
    <row r="174" spans="2:2" x14ac:dyDescent="0.2">
      <c r="B174" s="83"/>
    </row>
    <row r="175" spans="2:2" x14ac:dyDescent="0.2">
      <c r="B175" s="83"/>
    </row>
    <row r="176" spans="2:2" x14ac:dyDescent="0.2">
      <c r="B176" s="83"/>
    </row>
    <row r="177" spans="2:2" x14ac:dyDescent="0.2">
      <c r="B177" s="83"/>
    </row>
    <row r="178" spans="2:2" x14ac:dyDescent="0.2">
      <c r="B178" s="83"/>
    </row>
    <row r="179" spans="2:2" x14ac:dyDescent="0.2">
      <c r="B179" s="83"/>
    </row>
    <row r="180" spans="2:2" x14ac:dyDescent="0.2">
      <c r="B180" s="83"/>
    </row>
    <row r="181" spans="2:2" x14ac:dyDescent="0.2">
      <c r="B181" s="83"/>
    </row>
    <row r="182" spans="2:2" x14ac:dyDescent="0.2">
      <c r="B182" s="83"/>
    </row>
    <row r="183" spans="2:2" x14ac:dyDescent="0.2">
      <c r="B183" s="83"/>
    </row>
    <row r="184" spans="2:2" x14ac:dyDescent="0.2">
      <c r="B184" s="83"/>
    </row>
    <row r="185" spans="2:2" x14ac:dyDescent="0.2">
      <c r="B185" s="83"/>
    </row>
    <row r="186" spans="2:2" x14ac:dyDescent="0.2">
      <c r="B186" s="83"/>
    </row>
    <row r="187" spans="2:2" x14ac:dyDescent="0.2">
      <c r="B187" s="83"/>
    </row>
    <row r="188" spans="2:2" x14ac:dyDescent="0.2">
      <c r="B188" s="83"/>
    </row>
    <row r="189" spans="2:2" x14ac:dyDescent="0.2">
      <c r="B189" s="83"/>
    </row>
    <row r="190" spans="2:2" x14ac:dyDescent="0.2">
      <c r="B190" s="83"/>
    </row>
    <row r="191" spans="2:2" x14ac:dyDescent="0.2">
      <c r="B191" s="83"/>
    </row>
    <row r="192" spans="2:2" x14ac:dyDescent="0.2">
      <c r="B192" s="83"/>
    </row>
    <row r="193" spans="2:2" x14ac:dyDescent="0.2">
      <c r="B193" s="83"/>
    </row>
    <row r="194" spans="2:2" x14ac:dyDescent="0.2">
      <c r="B194" s="83"/>
    </row>
    <row r="195" spans="2:2" x14ac:dyDescent="0.2">
      <c r="B195" s="83"/>
    </row>
    <row r="196" spans="2:2" x14ac:dyDescent="0.2">
      <c r="B196" s="83"/>
    </row>
    <row r="197" spans="2:2" x14ac:dyDescent="0.2">
      <c r="B197" s="83"/>
    </row>
    <row r="198" spans="2:2" x14ac:dyDescent="0.2">
      <c r="B198" s="83"/>
    </row>
    <row r="199" spans="2:2" x14ac:dyDescent="0.2">
      <c r="B199" s="83"/>
    </row>
    <row r="200" spans="2:2" x14ac:dyDescent="0.2">
      <c r="B200" s="83"/>
    </row>
    <row r="201" spans="2:2" x14ac:dyDescent="0.2">
      <c r="B201" s="83"/>
    </row>
    <row r="202" spans="2:2" x14ac:dyDescent="0.2">
      <c r="B202" s="83"/>
    </row>
    <row r="203" spans="2:2" x14ac:dyDescent="0.2">
      <c r="B203" s="83"/>
    </row>
    <row r="204" spans="2:2" x14ac:dyDescent="0.2">
      <c r="B204" s="83"/>
    </row>
    <row r="205" spans="2:2" x14ac:dyDescent="0.2">
      <c r="B205" s="83"/>
    </row>
    <row r="206" spans="2:2" x14ac:dyDescent="0.2">
      <c r="B206" s="83"/>
    </row>
    <row r="207" spans="2:2" x14ac:dyDescent="0.2">
      <c r="B207" s="83"/>
    </row>
    <row r="208" spans="2:2" x14ac:dyDescent="0.2">
      <c r="B208" s="83"/>
    </row>
    <row r="209" spans="2:2" x14ac:dyDescent="0.2">
      <c r="B209" s="83"/>
    </row>
    <row r="210" spans="2:2" x14ac:dyDescent="0.2">
      <c r="B210" s="83"/>
    </row>
    <row r="211" spans="2:2" x14ac:dyDescent="0.2">
      <c r="B211" s="83"/>
    </row>
    <row r="212" spans="2:2" x14ac:dyDescent="0.2">
      <c r="B212" s="83"/>
    </row>
    <row r="213" spans="2:2" x14ac:dyDescent="0.2">
      <c r="B213" s="83"/>
    </row>
    <row r="214" spans="2:2" x14ac:dyDescent="0.2">
      <c r="B214" s="83"/>
    </row>
    <row r="215" spans="2:2" x14ac:dyDescent="0.2">
      <c r="B215" s="83"/>
    </row>
    <row r="216" spans="2:2" x14ac:dyDescent="0.2">
      <c r="B216" s="83"/>
    </row>
    <row r="217" spans="2:2" x14ac:dyDescent="0.2">
      <c r="B217" s="83"/>
    </row>
    <row r="218" spans="2:2" x14ac:dyDescent="0.2">
      <c r="B218" s="83"/>
    </row>
    <row r="219" spans="2:2" x14ac:dyDescent="0.2">
      <c r="B219" s="83"/>
    </row>
    <row r="220" spans="2:2" x14ac:dyDescent="0.2">
      <c r="B220" s="83"/>
    </row>
    <row r="221" spans="2:2" x14ac:dyDescent="0.2">
      <c r="B221" s="83"/>
    </row>
    <row r="222" spans="2:2" x14ac:dyDescent="0.2">
      <c r="B222" s="83"/>
    </row>
    <row r="223" spans="2:2" x14ac:dyDescent="0.2">
      <c r="B223" s="83"/>
    </row>
    <row r="224" spans="2:2" x14ac:dyDescent="0.2">
      <c r="B224" s="83"/>
    </row>
    <row r="225" spans="2:2" x14ac:dyDescent="0.2">
      <c r="B225" s="83"/>
    </row>
    <row r="226" spans="2:2" x14ac:dyDescent="0.2">
      <c r="B226" s="83"/>
    </row>
    <row r="227" spans="2:2" x14ac:dyDescent="0.2">
      <c r="B227" s="83"/>
    </row>
    <row r="228" spans="2:2" x14ac:dyDescent="0.2">
      <c r="B228" s="83"/>
    </row>
    <row r="229" spans="2:2" x14ac:dyDescent="0.2">
      <c r="B229" s="83"/>
    </row>
    <row r="230" spans="2:2" x14ac:dyDescent="0.2">
      <c r="B230" s="83"/>
    </row>
    <row r="231" spans="2:2" x14ac:dyDescent="0.2">
      <c r="B231" s="83"/>
    </row>
    <row r="232" spans="2:2" x14ac:dyDescent="0.2">
      <c r="B232" s="83"/>
    </row>
    <row r="233" spans="2:2" x14ac:dyDescent="0.2">
      <c r="B233" s="83"/>
    </row>
    <row r="234" spans="2:2" x14ac:dyDescent="0.2">
      <c r="B234" s="83"/>
    </row>
    <row r="235" spans="2:2" x14ac:dyDescent="0.2">
      <c r="B235" s="83"/>
    </row>
    <row r="236" spans="2:2" x14ac:dyDescent="0.2">
      <c r="B236" s="83"/>
    </row>
    <row r="237" spans="2:2" x14ac:dyDescent="0.2">
      <c r="B237" s="83"/>
    </row>
    <row r="238" spans="2:2" x14ac:dyDescent="0.2">
      <c r="B238" s="83"/>
    </row>
    <row r="239" spans="2:2" x14ac:dyDescent="0.2">
      <c r="B239" s="83"/>
    </row>
    <row r="240" spans="2:2" x14ac:dyDescent="0.2">
      <c r="B240" s="83"/>
    </row>
    <row r="241" spans="2:2" x14ac:dyDescent="0.2">
      <c r="B241" s="83"/>
    </row>
    <row r="242" spans="2:2" x14ac:dyDescent="0.2">
      <c r="B242" s="83"/>
    </row>
    <row r="243" spans="2:2" x14ac:dyDescent="0.2">
      <c r="B243" s="83"/>
    </row>
    <row r="244" spans="2:2" x14ac:dyDescent="0.2">
      <c r="B244" s="83"/>
    </row>
    <row r="245" spans="2:2" x14ac:dyDescent="0.2">
      <c r="B245" s="83"/>
    </row>
    <row r="246" spans="2:2" x14ac:dyDescent="0.2">
      <c r="B246" s="83"/>
    </row>
    <row r="247" spans="2:2" x14ac:dyDescent="0.2">
      <c r="B247" s="83"/>
    </row>
    <row r="248" spans="2:2" x14ac:dyDescent="0.2">
      <c r="B248" s="83"/>
    </row>
    <row r="249" spans="2:2" x14ac:dyDescent="0.2">
      <c r="B249" s="83"/>
    </row>
    <row r="250" spans="2:2" x14ac:dyDescent="0.2">
      <c r="B250" s="83"/>
    </row>
    <row r="251" spans="2:2" x14ac:dyDescent="0.2">
      <c r="B251" s="83"/>
    </row>
    <row r="252" spans="2:2" x14ac:dyDescent="0.2">
      <c r="B252" s="83"/>
    </row>
    <row r="253" spans="2:2" x14ac:dyDescent="0.2">
      <c r="B253" s="83"/>
    </row>
    <row r="254" spans="2:2" x14ac:dyDescent="0.2">
      <c r="B254" s="83"/>
    </row>
    <row r="255" spans="2:2" x14ac:dyDescent="0.2">
      <c r="B255" s="83"/>
    </row>
    <row r="256" spans="2:2" x14ac:dyDescent="0.2">
      <c r="B256" s="83"/>
    </row>
    <row r="257" spans="2:2" x14ac:dyDescent="0.2">
      <c r="B257" s="83"/>
    </row>
    <row r="258" spans="2:2" x14ac:dyDescent="0.2">
      <c r="B258" s="83"/>
    </row>
    <row r="259" spans="2:2" x14ac:dyDescent="0.2">
      <c r="B259" s="83"/>
    </row>
    <row r="260" spans="2:2" x14ac:dyDescent="0.2">
      <c r="B260" s="83"/>
    </row>
    <row r="261" spans="2:2" x14ac:dyDescent="0.2">
      <c r="B261" s="83"/>
    </row>
    <row r="262" spans="2:2" x14ac:dyDescent="0.2">
      <c r="B262" s="83"/>
    </row>
    <row r="263" spans="2:2" x14ac:dyDescent="0.2">
      <c r="B263" s="83"/>
    </row>
  </sheetData>
  <sheetProtection algorithmName="SHA-512" hashValue="q6vwm2s3aI8qYtx6G5gVYK/QXw/cwQOfZJX5NmNLHXVL5Zu4VgVWIyhbrLuU7QZLxMoFPmhqPh3chwI+V/1sDA==" saltValue="v5qB/K7pDXJt6tfTqvkKMQ==" spinCount="100000" sheet="1" objects="1" scenarios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2B287-D97C-4233-A4B2-28076FDE990B}">
  <dimension ref="A1:E13"/>
  <sheetViews>
    <sheetView zoomScaleNormal="100" workbookViewId="0">
      <selection activeCell="D3" sqref="D3"/>
    </sheetView>
  </sheetViews>
  <sheetFormatPr defaultRowHeight="15" x14ac:dyDescent="0.25"/>
  <cols>
    <col min="1" max="1" width="61.140625" customWidth="1"/>
    <col min="2" max="2" width="15.42578125" customWidth="1"/>
    <col min="3" max="3" width="11" customWidth="1"/>
    <col min="4" max="5" width="27.140625" customWidth="1"/>
  </cols>
  <sheetData>
    <row r="1" spans="1:5" ht="30" customHeight="1" thickBot="1" x14ac:dyDescent="0.3">
      <c r="A1" s="104" t="s">
        <v>81</v>
      </c>
      <c r="B1" s="103"/>
      <c r="C1" s="103"/>
      <c r="D1" s="103"/>
    </row>
    <row r="2" spans="1:5" ht="36" customHeight="1" thickBot="1" x14ac:dyDescent="0.3">
      <c r="A2" s="18" t="s">
        <v>55</v>
      </c>
      <c r="B2" s="24" t="s">
        <v>74</v>
      </c>
      <c r="C2" s="19" t="s">
        <v>56</v>
      </c>
      <c r="D2" s="2" t="s">
        <v>14</v>
      </c>
      <c r="E2" s="17" t="s">
        <v>16</v>
      </c>
    </row>
    <row r="3" spans="1:5" ht="20.100000000000001" customHeight="1" x14ac:dyDescent="0.25">
      <c r="A3" s="29" t="s">
        <v>57</v>
      </c>
      <c r="B3" s="7">
        <v>350</v>
      </c>
      <c r="C3" s="8">
        <v>350</v>
      </c>
      <c r="D3" s="113"/>
      <c r="E3" s="59">
        <f>D3*C3</f>
        <v>0</v>
      </c>
    </row>
    <row r="4" spans="1:5" ht="33.950000000000003" customHeight="1" x14ac:dyDescent="0.25">
      <c r="A4" s="30" t="s">
        <v>58</v>
      </c>
      <c r="B4" s="11" t="s">
        <v>59</v>
      </c>
      <c r="C4" s="12">
        <v>20</v>
      </c>
      <c r="D4" s="114"/>
      <c r="E4" s="57">
        <f t="shared" ref="E4:E12" si="0">D4*C4</f>
        <v>0</v>
      </c>
    </row>
    <row r="5" spans="1:5" ht="33.950000000000003" customHeight="1" x14ac:dyDescent="0.25">
      <c r="A5" s="30" t="s">
        <v>250</v>
      </c>
      <c r="B5" s="11" t="s">
        <v>60</v>
      </c>
      <c r="C5" s="12">
        <v>55</v>
      </c>
      <c r="D5" s="114"/>
      <c r="E5" s="57">
        <f t="shared" si="0"/>
        <v>0</v>
      </c>
    </row>
    <row r="6" spans="1:5" ht="33.950000000000003" customHeight="1" x14ac:dyDescent="0.25">
      <c r="A6" s="31" t="s">
        <v>61</v>
      </c>
      <c r="B6" s="11" t="s">
        <v>62</v>
      </c>
      <c r="C6" s="12">
        <v>50</v>
      </c>
      <c r="D6" s="114"/>
      <c r="E6" s="57">
        <f t="shared" si="0"/>
        <v>0</v>
      </c>
    </row>
    <row r="7" spans="1:5" ht="20.100000000000001" customHeight="1" x14ac:dyDescent="0.25">
      <c r="A7" s="30" t="s">
        <v>63</v>
      </c>
      <c r="B7" s="11" t="s">
        <v>64</v>
      </c>
      <c r="C7" s="12">
        <v>1</v>
      </c>
      <c r="D7" s="114"/>
      <c r="E7" s="57">
        <f t="shared" si="0"/>
        <v>0</v>
      </c>
    </row>
    <row r="8" spans="1:5" ht="20.100000000000001" customHeight="1" x14ac:dyDescent="0.25">
      <c r="A8" s="30" t="s">
        <v>65</v>
      </c>
      <c r="B8" s="11" t="s">
        <v>66</v>
      </c>
      <c r="C8" s="12">
        <v>3</v>
      </c>
      <c r="D8" s="114"/>
      <c r="E8" s="57">
        <f t="shared" si="0"/>
        <v>0</v>
      </c>
    </row>
    <row r="9" spans="1:5" ht="20.100000000000001" customHeight="1" x14ac:dyDescent="0.25">
      <c r="A9" s="30" t="s">
        <v>67</v>
      </c>
      <c r="B9" s="11" t="s">
        <v>64</v>
      </c>
      <c r="C9" s="12">
        <v>1</v>
      </c>
      <c r="D9" s="114"/>
      <c r="E9" s="57">
        <f t="shared" si="0"/>
        <v>0</v>
      </c>
    </row>
    <row r="10" spans="1:5" ht="20.100000000000001" customHeight="1" x14ac:dyDescent="0.25">
      <c r="A10" s="30" t="s">
        <v>68</v>
      </c>
      <c r="B10" s="11" t="s">
        <v>69</v>
      </c>
      <c r="C10" s="12">
        <v>10</v>
      </c>
      <c r="D10" s="114"/>
      <c r="E10" s="57">
        <f t="shared" si="0"/>
        <v>0</v>
      </c>
    </row>
    <row r="11" spans="1:5" ht="20.100000000000001" customHeight="1" x14ac:dyDescent="0.25">
      <c r="A11" s="30" t="s">
        <v>70</v>
      </c>
      <c r="B11" s="11" t="s">
        <v>71</v>
      </c>
      <c r="C11" s="12">
        <v>40</v>
      </c>
      <c r="D11" s="114"/>
      <c r="E11" s="57">
        <f t="shared" si="0"/>
        <v>0</v>
      </c>
    </row>
    <row r="12" spans="1:5" ht="20.100000000000001" customHeight="1" thickBot="1" x14ac:dyDescent="0.3">
      <c r="A12" s="32" t="s">
        <v>72</v>
      </c>
      <c r="B12" s="15">
        <v>100</v>
      </c>
      <c r="C12" s="16">
        <v>100</v>
      </c>
      <c r="D12" s="115"/>
      <c r="E12" s="58">
        <f t="shared" si="0"/>
        <v>0</v>
      </c>
    </row>
    <row r="13" spans="1:5" ht="24.95" customHeight="1" thickBot="1" x14ac:dyDescent="0.3">
      <c r="D13" s="35" t="s">
        <v>73</v>
      </c>
      <c r="E13" s="56">
        <f>SUM(E3:E12)</f>
        <v>0</v>
      </c>
    </row>
  </sheetData>
  <sheetProtection algorithmName="SHA-512" hashValue="xxjqVJxdI31kwwmNoEEV7iQm617QljNUUgyIxCwWhXx2IH6sSG2sQFcIJtWV9A88rcrEwtaH1jJ6sz+zrNmIkA==" saltValue="q7hpiaIUD9WqhifijBcHSA==" spinCount="100000" sheet="1" objects="1" scenarios="1"/>
  <mergeCells count="1">
    <mergeCell ref="A1:D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9909D-4C08-444C-9694-F5FADD164C75}">
  <dimension ref="A1:H9"/>
  <sheetViews>
    <sheetView workbookViewId="0">
      <selection sqref="A1:C9"/>
    </sheetView>
  </sheetViews>
  <sheetFormatPr defaultRowHeight="15" x14ac:dyDescent="0.25"/>
  <cols>
    <col min="1" max="1" width="84.7109375" bestFit="1" customWidth="1"/>
    <col min="2" max="2" width="15.140625" customWidth="1"/>
    <col min="3" max="3" width="61.28515625" bestFit="1" customWidth="1"/>
  </cols>
  <sheetData>
    <row r="1" spans="1:8" ht="30" customHeight="1" thickBot="1" x14ac:dyDescent="0.3">
      <c r="A1" s="25" t="s">
        <v>77</v>
      </c>
      <c r="B1" s="26" t="s">
        <v>75</v>
      </c>
      <c r="C1" s="27"/>
    </row>
    <row r="2" spans="1:8" ht="24.95" customHeight="1" x14ac:dyDescent="0.25">
      <c r="A2" s="93" t="s">
        <v>0</v>
      </c>
      <c r="B2" s="116">
        <f>'Elenco EER periodici'!G9</f>
        <v>0</v>
      </c>
      <c r="C2" s="28"/>
    </row>
    <row r="3" spans="1:8" ht="24.95" customHeight="1" x14ac:dyDescent="0.25">
      <c r="A3" s="88" t="s">
        <v>17</v>
      </c>
      <c r="B3" s="117">
        <f>'Elenco EER a richiesta'!F106</f>
        <v>0</v>
      </c>
      <c r="C3" s="28"/>
    </row>
    <row r="4" spans="1:8" ht="24.95" customHeight="1" x14ac:dyDescent="0.25">
      <c r="A4" s="88" t="s">
        <v>45</v>
      </c>
      <c r="B4" s="117">
        <f>Forniture!D31</f>
        <v>0</v>
      </c>
      <c r="C4" s="28"/>
    </row>
    <row r="5" spans="1:8" ht="24.95" customHeight="1" thickBot="1" x14ac:dyDescent="0.3">
      <c r="A5" s="94" t="s">
        <v>54</v>
      </c>
      <c r="B5" s="118">
        <f>Servizi!E13</f>
        <v>0</v>
      </c>
      <c r="C5" s="28"/>
    </row>
    <row r="6" spans="1:8" ht="27.95" customHeight="1" x14ac:dyDescent="0.25">
      <c r="A6" s="91" t="s">
        <v>84</v>
      </c>
      <c r="B6" s="92">
        <f>SUM(B2:B5)</f>
        <v>0</v>
      </c>
      <c r="C6" s="28"/>
    </row>
    <row r="7" spans="1:8" ht="27.95" customHeight="1" x14ac:dyDescent="0.25">
      <c r="A7" s="89" t="s">
        <v>79</v>
      </c>
      <c r="B7" s="90">
        <v>100000</v>
      </c>
      <c r="C7" s="28"/>
    </row>
    <row r="8" spans="1:8" ht="27.95" customHeight="1" thickBot="1" x14ac:dyDescent="0.3">
      <c r="A8" s="95" t="s">
        <v>76</v>
      </c>
      <c r="B8" s="96">
        <v>1600</v>
      </c>
      <c r="C8" s="28"/>
    </row>
    <row r="9" spans="1:8" ht="36" customHeight="1" thickBot="1" x14ac:dyDescent="0.3">
      <c r="A9" s="97" t="s">
        <v>83</v>
      </c>
      <c r="B9" s="98">
        <f>(B6*2)+B7</f>
        <v>100000</v>
      </c>
      <c r="C9" s="87" t="s">
        <v>78</v>
      </c>
      <c r="D9" s="37"/>
      <c r="E9" s="37"/>
      <c r="F9" s="37"/>
      <c r="G9" s="37"/>
      <c r="H9" s="37"/>
    </row>
  </sheetData>
  <sheetProtection algorithmName="SHA-512" hashValue="lo2D9txFXvZhQy1URZ2QdI0wottsfrldomtsC5eXvI3LDYF0fEBaV6/+61tY8CT5c3+MdxbdZEMrShNTLwzkHw==" saltValue="KnhWipAqBxePM7rAgwa7iw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Elenco EER periodici</vt:lpstr>
      <vt:lpstr>Elenco EER a richiesta</vt:lpstr>
      <vt:lpstr>Forniture</vt:lpstr>
      <vt:lpstr>Servizi</vt:lpstr>
      <vt:lpstr>Totali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Elisabetta Rolla</dc:creator>
  <cp:lastModifiedBy>Laura Elisabetta Rolla</cp:lastModifiedBy>
  <dcterms:created xsi:type="dcterms:W3CDTF">2024-02-09T08:52:25Z</dcterms:created>
  <dcterms:modified xsi:type="dcterms:W3CDTF">2024-03-12T15:12:01Z</dcterms:modified>
</cp:coreProperties>
</file>