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i - Gara 2023\Capitolati\"/>
    </mc:Choice>
  </mc:AlternateContent>
  <xr:revisionPtr revIDLastSave="0" documentId="13_ncr:1_{4C4BD29C-418F-4046-A40D-BE0DB47D1B18}" xr6:coauthVersionLast="36" xr6:coauthVersionMax="45" xr10:uidLastSave="{00000000-0000-0000-0000-000000000000}"/>
  <bookViews>
    <workbookView xWindow="-120" yWindow="-120" windowWidth="20740" windowHeight="11320" tabRatio="500" xr2:uid="{00000000-000D-0000-FFFF-FFFF00000000}"/>
  </bookViews>
  <sheets>
    <sheet name="Lotto 9" sheetId="1" r:id="rId1"/>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24" i="1" l="1"/>
  <c r="F24" i="1" s="1"/>
  <c r="C9" i="1" s="1"/>
  <c r="D34" i="1"/>
  <c r="B10" i="1" s="1"/>
  <c r="B15" i="1"/>
  <c r="F34" i="1" l="1"/>
  <c r="C10" i="1" s="1"/>
  <c r="C11" i="1" s="1"/>
  <c r="C12" i="1" s="1"/>
  <c r="C13" i="1" s="1"/>
  <c r="B9" i="1"/>
  <c r="B11" i="1" s="1"/>
</calcChain>
</file>

<file path=xl/sharedStrings.xml><?xml version="1.0" encoding="utf-8"?>
<sst xmlns="http://schemas.openxmlformats.org/spreadsheetml/2006/main" count="33" uniqueCount="26">
  <si>
    <t>Premio annuo imponibile</t>
  </si>
  <si>
    <t>Imposta</t>
  </si>
  <si>
    <t>Premio annuo lordo</t>
  </si>
  <si>
    <t>TOTALE premio annuo</t>
  </si>
  <si>
    <t>TOTALE premio 6 anni (valore massimo appalto)</t>
  </si>
  <si>
    <t>VALORE DA INSERIRE IN PIATTAFORMA SINTEL COME VALORE ECONOMICO OFFERTO</t>
  </si>
  <si>
    <t>copertura</t>
  </si>
  <si>
    <t>Numero soggetti assicurati</t>
  </si>
  <si>
    <t>Premio imponibile annuo Pro-capite</t>
  </si>
  <si>
    <t>Premio annuo imponibile totale</t>
  </si>
  <si>
    <t>ATTENZIONE: il premio imponibile annuo pro capite MASSIMO A BASE d'ASTA è pari a 3,83 €. Non saranno accettate offerte in aumento.</t>
  </si>
  <si>
    <t>Destinatari dell'assicurazione</t>
  </si>
  <si>
    <t>ATTENZIONE: il premio imponibile annuo pro capite MASSIMO A BASE d'ASTA è pari a 12,27 €. Non saranno accettate offerte in aumento.</t>
  </si>
  <si>
    <t>N.B.: Il premio annuo imponibile sopra indicato deve essere calcolato sul "numero dei soggetti assicurati", fermo restando che il premio annuo anticipato dal Contraente sarà calcolato secondo quanto previsto dai rispettivi Capitolati Tecnici</t>
  </si>
  <si>
    <t>Scheda OFFERTA – Lotto 9</t>
  </si>
  <si>
    <t xml:space="preserve">POLIZZE STUDENTI </t>
  </si>
  <si>
    <t>9a INFORTUNI STUDENTI, ASSEGNISTI  DI RICERCA E FIGURE ASSIMILATE</t>
  </si>
  <si>
    <t>9b FURTO E RAPINA BENI MOBILI DEGLI STUDENTI</t>
  </si>
  <si>
    <t>IMPORTO ANNUO A BASE D’ASTA PER LOTTO 9</t>
  </si>
  <si>
    <t>IMPORTO TOTALE A BASE D’ASTA PER LOTTO 9</t>
  </si>
  <si>
    <t>Scheda OFFERTA – Lotto 9a</t>
  </si>
  <si>
    <t>POLIZZA INFORTUNI STUDENTI, ASSEGNISTI  DI RICERCA E FIGURE ASSIMILATE</t>
  </si>
  <si>
    <t>Scheda OFFERTA – Lotto 9b</t>
  </si>
  <si>
    <t>POLIZZA FURTO E RAPINA DI BENI MOBILI DEGLI STUDENTI</t>
  </si>
  <si>
    <t>Studenti, assegnisti di ricerca e figure assimilate (numero stimato)</t>
  </si>
  <si>
    <t>Studenti (numero stimato)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</si>
</sst>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00"/>
    <numFmt numFmtId="166" formatCode="#,##0.00_ ;\-#,##0.00\ "/>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8"/>
      <color rgb="FF000000"/>
      <name val="Arial Narrow"/>
      <family val="2"/>
    </font>
    <font>
      <sz val="10"/>
      <color rgb="FF000000"/>
      <name val="Arial"/>
      <family val="2"/>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u/>
      <sz val="12"/>
      <color theme="10"/>
      <name val="Calibri"/>
      <family val="2"/>
      <scheme val="minor"/>
    </font>
    <font>
      <u/>
      <sz val="12"/>
      <color theme="11"/>
      <name val="Calibri"/>
      <family val="2"/>
      <scheme val="minor"/>
    </font>
    <font>
      <sz val="12"/>
      <name val="Calibri"/>
      <family val="2"/>
      <charset val="134"/>
      <scheme val="minor"/>
    </font>
    <font>
      <b/>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
      <patternFill patternType="solid">
        <fgColor theme="0"/>
        <bgColor indexed="64"/>
      </patternFill>
    </fill>
  </fills>
  <borders count="13">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double">
        <color auto="1"/>
      </top>
      <bottom style="thin">
        <color indexed="64"/>
      </bottom>
      <diagonal/>
    </border>
  </borders>
  <cellStyleXfs count="51">
    <xf numFmtId="0" fontId="0" fillId="0" borderId="0"/>
    <xf numFmtId="44"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42">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Alignment="1"/>
    <xf numFmtId="44" fontId="0" fillId="0" borderId="0" xfId="1" applyFont="1"/>
    <xf numFmtId="44" fontId="0" fillId="0" borderId="5" xfId="1" applyFont="1" applyBorder="1"/>
    <xf numFmtId="44" fontId="2" fillId="3" borderId="0" xfId="1" applyFont="1" applyFill="1"/>
    <xf numFmtId="0" fontId="0" fillId="3" borderId="0" xfId="0" applyFill="1"/>
    <xf numFmtId="0" fontId="2" fillId="0" borderId="0" xfId="0" applyFont="1"/>
    <xf numFmtId="44" fontId="2" fillId="0" borderId="0" xfId="1" applyFont="1"/>
    <xf numFmtId="0" fontId="7" fillId="0" borderId="0" xfId="0" applyFont="1"/>
    <xf numFmtId="44" fontId="0" fillId="5" borderId="5" xfId="1" applyFont="1" applyFill="1" applyBorder="1"/>
    <xf numFmtId="0" fontId="0" fillId="0" borderId="5" xfId="1" applyNumberFormat="1" applyFont="1" applyBorder="1"/>
    <xf numFmtId="0" fontId="5" fillId="4" borderId="0" xfId="0" applyFont="1" applyFill="1" applyBorder="1" applyAlignment="1">
      <alignment horizontal="center" vertical="center" wrapText="1"/>
    </xf>
    <xf numFmtId="0" fontId="0" fillId="0" borderId="0" xfId="0" applyBorder="1" applyAlignment="1">
      <alignment wrapText="1"/>
    </xf>
    <xf numFmtId="164" fontId="0" fillId="5" borderId="5" xfId="2" applyNumberFormat="1" applyFont="1" applyFill="1" applyBorder="1"/>
    <xf numFmtId="0" fontId="2" fillId="0" borderId="0" xfId="0" applyFont="1" applyAlignment="1"/>
    <xf numFmtId="0" fontId="2" fillId="0" borderId="0" xfId="0" applyFont="1" applyFill="1" applyAlignment="1"/>
    <xf numFmtId="0" fontId="0" fillId="0" borderId="0" xfId="0" applyFill="1" applyAlignment="1"/>
    <xf numFmtId="0" fontId="0" fillId="0" borderId="0" xfId="0" applyFill="1"/>
    <xf numFmtId="165" fontId="0" fillId="2" borderId="5" xfId="0" applyNumberFormat="1" applyFill="1" applyBorder="1" applyProtection="1">
      <protection locked="0"/>
    </xf>
    <xf numFmtId="166" fontId="0" fillId="0" borderId="5" xfId="1" applyNumberFormat="1" applyFont="1" applyBorder="1"/>
    <xf numFmtId="164" fontId="0" fillId="0" borderId="5" xfId="2" applyNumberFormat="1" applyFont="1" applyBorder="1"/>
    <xf numFmtId="44" fontId="0" fillId="0" borderId="0" xfId="1" applyFont="1" applyBorder="1"/>
    <xf numFmtId="0" fontId="11" fillId="0" borderId="0" xfId="0" applyFont="1" applyAlignment="1">
      <alignment wrapText="1"/>
    </xf>
    <xf numFmtId="0" fontId="7" fillId="0" borderId="12" xfId="0" applyFont="1" applyBorder="1"/>
    <xf numFmtId="0" fontId="12" fillId="0" borderId="0" xfId="0" applyFont="1" applyAlignment="1">
      <alignment vertical="center"/>
    </xf>
    <xf numFmtId="0" fontId="5" fillId="4"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5" fillId="4" borderId="9" xfId="0" applyFont="1" applyFill="1" applyBorder="1" applyAlignment="1">
      <alignment horizontal="center" vertical="center"/>
    </xf>
    <xf numFmtId="0" fontId="0" fillId="0" borderId="10" xfId="0" applyBorder="1"/>
    <xf numFmtId="0" fontId="0" fillId="0" borderId="11" xfId="0" applyBorder="1"/>
    <xf numFmtId="0" fontId="5" fillId="4" borderId="9" xfId="0" applyFont="1" applyFill="1" applyBorder="1" applyAlignment="1">
      <alignment horizontal="center" vertical="center" wrapText="1"/>
    </xf>
    <xf numFmtId="0" fontId="0" fillId="0" borderId="10" xfId="0" applyBorder="1" applyAlignment="1">
      <alignment wrapText="1"/>
    </xf>
    <xf numFmtId="0" fontId="0" fillId="0" borderId="11" xfId="0" applyBorder="1" applyAlignment="1">
      <alignment wrapText="1"/>
    </xf>
  </cellXfs>
  <cellStyles count="5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9"/>
  <sheetViews>
    <sheetView tabSelected="1" topLeftCell="A21" zoomScaleNormal="100" workbookViewId="0">
      <selection activeCell="C34" sqref="C34"/>
    </sheetView>
  </sheetViews>
  <sheetFormatPr defaultColWidth="11" defaultRowHeight="15.5"/>
  <cols>
    <col min="1" max="1" width="64.08203125" style="9" bestFit="1" customWidth="1"/>
    <col min="2" max="2" width="18.08203125" style="9" customWidth="1"/>
    <col min="3" max="3" width="14.58203125" style="9" bestFit="1" customWidth="1"/>
    <col min="4" max="4" width="16.5" style="9" bestFit="1" customWidth="1"/>
    <col min="5" max="5" width="10.83203125" style="9"/>
    <col min="6" max="6" width="18.08203125" bestFit="1" customWidth="1"/>
  </cols>
  <sheetData>
    <row r="1" spans="1:10" ht="22.5">
      <c r="A1" s="1"/>
    </row>
    <row r="2" spans="1:10">
      <c r="A2" s="2"/>
    </row>
    <row r="3" spans="1:10">
      <c r="A3" s="33" t="s">
        <v>14</v>
      </c>
      <c r="B3" s="34"/>
      <c r="C3" s="34"/>
      <c r="D3" s="34"/>
      <c r="E3" s="34"/>
      <c r="F3" s="35"/>
    </row>
    <row r="4" spans="1:10">
      <c r="A4" s="39" t="s">
        <v>15</v>
      </c>
      <c r="B4" s="40"/>
      <c r="C4" s="40"/>
      <c r="D4" s="40"/>
      <c r="E4" s="40"/>
      <c r="F4" s="41"/>
    </row>
    <row r="5" spans="1:10">
      <c r="A5" s="3"/>
    </row>
    <row r="6" spans="1:10" ht="16" thickBot="1">
      <c r="A6" s="4"/>
    </row>
    <row r="7" spans="1:10" ht="28.5" thickTop="1">
      <c r="A7" s="5" t="s">
        <v>6</v>
      </c>
      <c r="B7" s="5" t="s">
        <v>0</v>
      </c>
      <c r="C7" s="6" t="s">
        <v>2</v>
      </c>
      <c r="D7"/>
      <c r="E7"/>
    </row>
    <row r="8" spans="1:10" ht="16" thickBot="1">
      <c r="A8" s="8"/>
      <c r="B8" s="8"/>
      <c r="C8" s="7"/>
      <c r="D8"/>
      <c r="E8"/>
    </row>
    <row r="9" spans="1:10" ht="16" thickTop="1">
      <c r="A9" s="16" t="s">
        <v>16</v>
      </c>
      <c r="B9" s="17">
        <f>D24</f>
        <v>0</v>
      </c>
      <c r="C9" s="11">
        <f>F24</f>
        <v>0</v>
      </c>
      <c r="D9"/>
      <c r="E9"/>
    </row>
    <row r="10" spans="1:10">
      <c r="A10" s="16" t="s">
        <v>17</v>
      </c>
      <c r="B10" s="17">
        <f>D34</f>
        <v>0</v>
      </c>
      <c r="C10" s="11">
        <f>F34</f>
        <v>0</v>
      </c>
      <c r="D10"/>
      <c r="E10"/>
    </row>
    <row r="11" spans="1:10">
      <c r="A11" s="14" t="s">
        <v>3</v>
      </c>
      <c r="B11" s="15">
        <f>SUM(B9:B10)</f>
        <v>0</v>
      </c>
      <c r="C11" s="15">
        <f>SUM(C9:C10)</f>
        <v>0</v>
      </c>
      <c r="D11"/>
      <c r="E11"/>
    </row>
    <row r="12" spans="1:10">
      <c r="A12" s="14" t="s">
        <v>4</v>
      </c>
      <c r="B12" s="10"/>
      <c r="C12" s="12">
        <f>C11*6</f>
        <v>0</v>
      </c>
      <c r="D12" s="13" t="s">
        <v>5</v>
      </c>
      <c r="E12" s="13"/>
      <c r="F12" s="13"/>
      <c r="G12" s="13"/>
      <c r="H12" s="13"/>
      <c r="I12" s="13"/>
      <c r="J12" s="13"/>
    </row>
    <row r="13" spans="1:10">
      <c r="A13"/>
      <c r="B13"/>
      <c r="C13" s="32" t="str">
        <f>IF(C12&gt;B15,"ATTENZIONE VALORE INDICATO SUPERIORE ALLA BASE D'ASTA","")</f>
        <v/>
      </c>
      <c r="D13"/>
      <c r="E13"/>
    </row>
    <row r="14" spans="1:10" s="9" customFormat="1">
      <c r="A14" t="s">
        <v>18</v>
      </c>
      <c r="B14" s="11">
        <v>956000</v>
      </c>
      <c r="C14"/>
      <c r="D14"/>
      <c r="E14"/>
      <c r="F14"/>
      <c r="G14"/>
    </row>
    <row r="15" spans="1:10" s="9" customFormat="1">
      <c r="A15" t="s">
        <v>19</v>
      </c>
      <c r="B15" s="11">
        <f>B14*6</f>
        <v>5736000</v>
      </c>
      <c r="C15"/>
      <c r="D15"/>
      <c r="E15"/>
      <c r="F15"/>
      <c r="G15"/>
    </row>
    <row r="16" spans="1:10" s="9" customFormat="1">
      <c r="A16"/>
      <c r="B16" s="29"/>
      <c r="C16"/>
      <c r="D16"/>
      <c r="E16"/>
      <c r="F16"/>
      <c r="G16"/>
    </row>
    <row r="17" spans="1:7" s="9" customFormat="1">
      <c r="A17"/>
      <c r="B17" s="29"/>
      <c r="C17"/>
      <c r="D17"/>
      <c r="E17"/>
      <c r="F17"/>
      <c r="G17"/>
    </row>
    <row r="18" spans="1:7" s="9" customFormat="1">
      <c r="C18"/>
      <c r="D18"/>
      <c r="E18"/>
      <c r="F18"/>
      <c r="G18"/>
    </row>
    <row r="19" spans="1:7" s="9" customFormat="1">
      <c r="A19" s="33" t="s">
        <v>20</v>
      </c>
      <c r="B19" s="34"/>
      <c r="C19" s="34"/>
      <c r="D19" s="34"/>
      <c r="E19" s="34"/>
      <c r="F19" s="35"/>
      <c r="G19"/>
    </row>
    <row r="20" spans="1:7">
      <c r="A20" s="39" t="s">
        <v>21</v>
      </c>
      <c r="B20" s="40"/>
      <c r="C20" s="40"/>
      <c r="D20" s="40"/>
      <c r="E20" s="40"/>
      <c r="F20" s="41"/>
    </row>
    <row r="21" spans="1:7" ht="18.5" thickBot="1">
      <c r="A21" s="19"/>
      <c r="B21" s="20"/>
      <c r="C21" s="20"/>
      <c r="D21" s="20"/>
      <c r="E21" s="20"/>
      <c r="F21" s="20"/>
    </row>
    <row r="22" spans="1:7" ht="28.5" thickTop="1">
      <c r="A22" s="5" t="s">
        <v>11</v>
      </c>
      <c r="B22" s="5" t="s">
        <v>7</v>
      </c>
      <c r="C22" s="5" t="s">
        <v>8</v>
      </c>
      <c r="D22" s="5" t="s">
        <v>9</v>
      </c>
      <c r="E22" s="6" t="s">
        <v>1</v>
      </c>
      <c r="F22" s="6" t="s">
        <v>2</v>
      </c>
    </row>
    <row r="23" spans="1:7" ht="16" thickBot="1">
      <c r="A23" s="8"/>
      <c r="B23" s="8"/>
      <c r="C23" s="8"/>
      <c r="D23" s="8"/>
      <c r="E23" s="7"/>
      <c r="F23" s="7"/>
    </row>
    <row r="24" spans="1:7" ht="16" thickTop="1">
      <c r="A24" s="31" t="s">
        <v>24</v>
      </c>
      <c r="B24" s="18">
        <v>51500</v>
      </c>
      <c r="C24" s="26"/>
      <c r="D24" s="11">
        <f>B24*C24</f>
        <v>0</v>
      </c>
      <c r="E24" s="21">
        <v>4.3799999999999999E-2</v>
      </c>
      <c r="F24" s="11">
        <f>D24*(1+E24)</f>
        <v>0</v>
      </c>
    </row>
    <row r="25" spans="1:7">
      <c r="C25" s="23"/>
      <c r="D25" s="24"/>
      <c r="E25" s="24"/>
      <c r="F25" s="25"/>
    </row>
    <row r="26" spans="1:7">
      <c r="A26" s="22" t="s">
        <v>10</v>
      </c>
    </row>
    <row r="28" spans="1:7">
      <c r="A28" s="2"/>
      <c r="B28"/>
      <c r="C28"/>
      <c r="D28"/>
      <c r="E28"/>
    </row>
    <row r="29" spans="1:7">
      <c r="A29" s="33" t="s">
        <v>22</v>
      </c>
      <c r="B29" s="34"/>
      <c r="C29" s="34"/>
      <c r="D29" s="34"/>
      <c r="E29" s="34"/>
      <c r="F29" s="34"/>
      <c r="G29" s="35"/>
    </row>
    <row r="30" spans="1:7" ht="18">
      <c r="A30" s="36" t="s">
        <v>23</v>
      </c>
      <c r="B30" s="37"/>
      <c r="C30" s="37"/>
      <c r="D30" s="37"/>
      <c r="E30" s="37"/>
      <c r="F30" s="37"/>
      <c r="G30" s="38"/>
    </row>
    <row r="31" spans="1:7" ht="16" thickBot="1">
      <c r="A31" s="4"/>
      <c r="B31"/>
      <c r="C31"/>
      <c r="D31"/>
      <c r="E31"/>
    </row>
    <row r="32" spans="1:7" ht="28.5" thickTop="1">
      <c r="A32" s="5" t="s">
        <v>11</v>
      </c>
      <c r="B32" s="5" t="s">
        <v>7</v>
      </c>
      <c r="C32" s="5" t="s">
        <v>8</v>
      </c>
      <c r="D32" s="5" t="s">
        <v>0</v>
      </c>
      <c r="E32" s="6" t="s">
        <v>1</v>
      </c>
      <c r="F32" s="6" t="s">
        <v>2</v>
      </c>
    </row>
    <row r="33" spans="1:6" ht="16" thickBot="1">
      <c r="A33" s="8"/>
      <c r="B33" s="8"/>
      <c r="C33" s="8"/>
      <c r="D33" s="8"/>
      <c r="E33" s="7"/>
      <c r="F33" s="7"/>
    </row>
    <row r="34" spans="1:6" ht="16" thickTop="1">
      <c r="A34" s="31" t="s">
        <v>25</v>
      </c>
      <c r="B34" s="27">
        <v>50000</v>
      </c>
      <c r="C34" s="26"/>
      <c r="D34" s="11">
        <f>C34*B34</f>
        <v>0</v>
      </c>
      <c r="E34" s="28">
        <v>0.2225</v>
      </c>
      <c r="F34" s="11">
        <f>D34*(1+E34)</f>
        <v>0</v>
      </c>
    </row>
    <row r="35" spans="1:6">
      <c r="A35"/>
      <c r="B35"/>
      <c r="C35"/>
      <c r="D35"/>
      <c r="E35"/>
    </row>
    <row r="36" spans="1:6">
      <c r="A36" s="22" t="s">
        <v>12</v>
      </c>
    </row>
    <row r="39" spans="1:6" ht="62">
      <c r="A39" s="30" t="s">
        <v>13</v>
      </c>
    </row>
  </sheetData>
  <sheetProtection algorithmName="SHA-512" hashValue="U+ShgH9UmPEj+p2jfcCyV3fQFDfDujAUTeBuaHfg3SxxzToXDofnyHyilgPTyxtBTjGlei7ELKUJJJWDlqTXYw==" saltValue="x9WclGjryeX7CQbUHPr9HQ==" spinCount="100000" sheet="1" objects="1" scenarios="1"/>
  <mergeCells count="6">
    <mergeCell ref="A29:G29"/>
    <mergeCell ref="A30:G30"/>
    <mergeCell ref="A3:F3"/>
    <mergeCell ref="A4:F4"/>
    <mergeCell ref="A19:F19"/>
    <mergeCell ref="A20:F20"/>
  </mergeCells>
  <dataValidations count="2">
    <dataValidation type="decimal" allowBlank="1" showInputMessage="1" showErrorMessage="1" sqref="C24" xr:uid="{00000000-0002-0000-0000-000000000000}">
      <formula1>0</formula1>
      <formula2>3.83</formula2>
    </dataValidation>
    <dataValidation type="decimal" allowBlank="1" showInputMessage="1" showErrorMessage="1" sqref="C34" xr:uid="{86791B0A-D0FA-47C3-9C23-961EB44E36BC}">
      <formula1>0</formula1>
      <formula2>12.27</formula2>
    </dataValidation>
  </dataValidations>
  <pageMargins left="0.75" right="0.75" top="1" bottom="1" header="0.5" footer="0.5"/>
  <pageSetup paperSize="9" scale="63"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9</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2023-05-17T16:34:35Z</cp:lastPrinted>
  <dcterms:created xsi:type="dcterms:W3CDTF">2017-05-30T09:44:23Z</dcterms:created>
  <dcterms:modified xsi:type="dcterms:W3CDTF">2023-06-20T14:02:48Z</dcterms:modified>
</cp:coreProperties>
</file>