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showInkAnnotation="0" autoCompressPictures="0"/>
  <mc:AlternateContent xmlns:mc="http://schemas.openxmlformats.org/markup-compatibility/2006">
    <mc:Choice Requires="x15">
      <x15ac:absPath xmlns:x15ac="http://schemas.microsoft.com/office/spreadsheetml/2010/11/ac" url="C:\Users\10247891\OneDrive - Politecnico di Milano\10247891_home\Documents\Assicurazioni - Gara 2023\Capitolati\"/>
    </mc:Choice>
  </mc:AlternateContent>
  <xr:revisionPtr revIDLastSave="0" documentId="13_ncr:1_{5A589EFA-970C-4ADD-851A-559792B53DA6}" xr6:coauthVersionLast="36" xr6:coauthVersionMax="45" xr10:uidLastSave="{00000000-0000-0000-0000-000000000000}"/>
  <bookViews>
    <workbookView xWindow="-120" yWindow="-120" windowWidth="20730" windowHeight="11310" tabRatio="500" xr2:uid="{00000000-000D-0000-FFFF-FFFF00000000}"/>
  </bookViews>
  <sheets>
    <sheet name="Lotto 8" sheetId="1" r:id="rId1"/>
  </sheet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9" i="1" l="1"/>
  <c r="F9" i="1"/>
  <c r="F10" i="1"/>
  <c r="F11" i="1"/>
  <c r="F12" i="1"/>
  <c r="B16" i="1"/>
  <c r="D10" i="1"/>
</calcChain>
</file>

<file path=xl/sharedStrings.xml><?xml version="1.0" encoding="utf-8"?>
<sst xmlns="http://schemas.openxmlformats.org/spreadsheetml/2006/main" count="14" uniqueCount="14">
  <si>
    <t>Somma assicurata</t>
  </si>
  <si>
    <t>Tasso annuo imponibile promille (*)</t>
  </si>
  <si>
    <t>Premio annuo imponibile</t>
  </si>
  <si>
    <t>Imposta</t>
  </si>
  <si>
    <t>Premio annuo lordo</t>
  </si>
  <si>
    <t>TOTALE premio annuo</t>
  </si>
  <si>
    <t>VALORE DA INSERIRE IN PIATTAFORMA SINTEL COME VALORE ECONOMICO OFFERTO</t>
  </si>
  <si>
    <t>Ricavi</t>
  </si>
  <si>
    <r>
      <t xml:space="preserve">N.B.: </t>
    </r>
    <r>
      <rPr>
        <sz val="11"/>
        <color rgb="FF000000"/>
        <rFont val="Arial Narrow"/>
        <family val="2"/>
      </rPr>
      <t>Il premio annuo imponibile sopra indicato deve essere calcolato sulla totalità dei “Ricavi" (somma delle voci del Conto Economico dell'Ateneo indicate nelle definizioni di Polizza), fermo restando che il premio annuo anticipato dal Contraente sarà calcolato secondo quanto previsto dal Capitolato Tecnico</t>
    </r>
  </si>
  <si>
    <t>TOTALE premio 6 anni (valore massimo appalto)</t>
  </si>
  <si>
    <t>Scheda OFFERTA - Lotto 8</t>
  </si>
  <si>
    <t>POLIZZA RESPONSABILITA' CIVILE PER VIOLAZIONE ACCORDI DI RISERVATEZZA</t>
  </si>
  <si>
    <t>IMPORTO ANNUO A BASE D’ASTA PER LOTTO 8</t>
  </si>
  <si>
    <t>IMPORTO TOTALE A BASE D’ASTA PER LOTTO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</si>
</sst>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00"/>
  </numFmts>
  <fonts count="13">
    <font>
      <sz val="12"/>
      <color theme="1"/>
      <name val="Calibri"/>
      <family val="2"/>
      <charset val="134"/>
      <scheme val="minor"/>
    </font>
    <font>
      <sz val="12"/>
      <color theme="1"/>
      <name val="Calibri"/>
      <family val="2"/>
      <scheme val="minor"/>
    </font>
    <font>
      <b/>
      <sz val="12"/>
      <color theme="1"/>
      <name val="Calibri"/>
      <family val="2"/>
      <scheme val="minor"/>
    </font>
    <font>
      <b/>
      <sz val="18"/>
      <color rgb="FF000000"/>
      <name val="Arial Narrow"/>
      <family val="2"/>
    </font>
    <font>
      <sz val="10"/>
      <color rgb="FF000000"/>
      <name val="Arial"/>
      <family val="2"/>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b/>
      <sz val="11"/>
      <color theme="1"/>
      <name val="Arial Narrow"/>
      <family val="2"/>
    </font>
    <font>
      <u/>
      <sz val="12"/>
      <color theme="10"/>
      <name val="Calibri"/>
      <family val="2"/>
      <scheme val="minor"/>
    </font>
    <font>
      <u/>
      <sz val="12"/>
      <color theme="11"/>
      <name val="Calibri"/>
      <family val="2"/>
      <scheme val="minor"/>
    </font>
    <font>
      <b/>
      <sz val="11"/>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rgb="FFF3F3F3"/>
        <bgColor indexed="64"/>
      </patternFill>
    </fill>
  </fills>
  <borders count="12">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8">
    <xf numFmtId="0" fontId="0" fillId="0" borderId="0" xfId="0"/>
    <xf numFmtId="0" fontId="3"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Alignment="1"/>
    <xf numFmtId="44" fontId="0" fillId="0" borderId="0" xfId="1" applyFont="1"/>
    <xf numFmtId="44" fontId="0" fillId="0" borderId="5" xfId="1" applyFont="1" applyBorder="1"/>
    <xf numFmtId="164" fontId="0" fillId="0" borderId="5" xfId="2" applyNumberFormat="1" applyFont="1" applyBorder="1"/>
    <xf numFmtId="44" fontId="2" fillId="3" borderId="0" xfId="1" applyFont="1" applyFill="1"/>
    <xf numFmtId="0" fontId="0" fillId="3" borderId="0" xfId="0" applyFill="1"/>
    <xf numFmtId="0" fontId="2" fillId="0" borderId="0" xfId="0" applyFont="1"/>
    <xf numFmtId="44" fontId="2" fillId="0" borderId="0" xfId="1" applyFont="1"/>
    <xf numFmtId="0" fontId="7" fillId="0" borderId="0" xfId="0" applyFont="1"/>
    <xf numFmtId="0" fontId="9" fillId="0" borderId="0" xfId="0" applyFont="1" applyAlignment="1">
      <alignment horizontal="justify" vertical="center"/>
    </xf>
    <xf numFmtId="165" fontId="0" fillId="2" borderId="5" xfId="0" applyNumberFormat="1" applyFill="1" applyBorder="1" applyProtection="1">
      <protection locked="0"/>
    </xf>
    <xf numFmtId="0" fontId="2" fillId="0" borderId="0" xfId="0" applyFont="1" applyAlignment="1">
      <alignment wrapText="1"/>
    </xf>
    <xf numFmtId="0" fontId="12" fillId="0" borderId="0" xfId="0" applyFont="1" applyAlignment="1">
      <alignment vertical="center"/>
    </xf>
    <xf numFmtId="0" fontId="5" fillId="4" borderId="6" xfId="0" applyFont="1" applyFill="1" applyBorder="1" applyAlignment="1">
      <alignment horizontal="center" vertical="center" wrapText="1"/>
    </xf>
    <xf numFmtId="0" fontId="0" fillId="0" borderId="7" xfId="0" applyBorder="1" applyAlignment="1">
      <alignment wrapText="1"/>
    </xf>
    <xf numFmtId="0" fontId="0" fillId="0" borderId="8" xfId="0" applyBorder="1" applyAlignment="1">
      <alignment wrapText="1"/>
    </xf>
    <xf numFmtId="0" fontId="5" fillId="4" borderId="9" xfId="0" applyFont="1" applyFill="1" applyBorder="1" applyAlignment="1">
      <alignment horizontal="center" vertical="center" wrapText="1"/>
    </xf>
    <xf numFmtId="0" fontId="0" fillId="0" borderId="10" xfId="0" applyBorder="1" applyAlignment="1">
      <alignment wrapText="1"/>
    </xf>
    <xf numFmtId="0" fontId="0" fillId="0" borderId="11" xfId="0" applyBorder="1" applyAlignment="1">
      <alignment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9"/>
  <sheetViews>
    <sheetView tabSelected="1" topLeftCell="A3" workbookViewId="0">
      <selection activeCell="C9" sqref="C9"/>
    </sheetView>
  </sheetViews>
  <sheetFormatPr defaultColWidth="11" defaultRowHeight="15.5"/>
  <cols>
    <col min="1" max="1" width="42.33203125" style="9" customWidth="1"/>
    <col min="2" max="2" width="18.08203125" style="9" customWidth="1"/>
    <col min="3" max="3" width="10.33203125" style="9" bestFit="1" customWidth="1"/>
    <col min="4" max="4" width="16.5" style="9" bestFit="1" customWidth="1"/>
    <col min="5" max="5" width="10.83203125" style="9"/>
    <col min="6" max="6" width="18.08203125" bestFit="1" customWidth="1"/>
  </cols>
  <sheetData>
    <row r="1" spans="1:13" ht="22.5">
      <c r="A1" s="1"/>
    </row>
    <row r="2" spans="1:13">
      <c r="A2" s="2"/>
    </row>
    <row r="3" spans="1:13">
      <c r="A3" s="22" t="s">
        <v>10</v>
      </c>
      <c r="B3" s="23"/>
      <c r="C3" s="23"/>
      <c r="D3" s="23"/>
      <c r="E3" s="23"/>
      <c r="F3" s="24"/>
    </row>
    <row r="4" spans="1:13">
      <c r="A4" s="25" t="s">
        <v>11</v>
      </c>
      <c r="B4" s="26"/>
      <c r="C4" s="26"/>
      <c r="D4" s="26"/>
      <c r="E4" s="26"/>
      <c r="F4" s="27"/>
    </row>
    <row r="5" spans="1:13">
      <c r="A5" s="3"/>
    </row>
    <row r="6" spans="1:13" ht="16" thickBot="1">
      <c r="A6" s="4"/>
    </row>
    <row r="7" spans="1:13" ht="42.5" thickTop="1">
      <c r="A7" s="5"/>
      <c r="B7" s="5" t="s">
        <v>0</v>
      </c>
      <c r="C7" s="5" t="s">
        <v>1</v>
      </c>
      <c r="D7" s="5" t="s">
        <v>2</v>
      </c>
      <c r="E7" s="6" t="s">
        <v>3</v>
      </c>
      <c r="F7" s="6" t="s">
        <v>4</v>
      </c>
    </row>
    <row r="8" spans="1:13" ht="16" thickBot="1">
      <c r="A8" s="8"/>
      <c r="B8" s="8"/>
      <c r="C8" s="8"/>
      <c r="D8" s="8"/>
      <c r="E8" s="7"/>
      <c r="F8" s="7"/>
    </row>
    <row r="9" spans="1:13" ht="16" thickTop="1">
      <c r="A9" s="17" t="s">
        <v>7</v>
      </c>
      <c r="B9" s="11">
        <v>120799623.13999999</v>
      </c>
      <c r="C9" s="19"/>
      <c r="D9" s="11">
        <f>C9*B9/1000</f>
        <v>0</v>
      </c>
      <c r="E9" s="12">
        <v>0.2225</v>
      </c>
      <c r="F9" s="11">
        <f>D9*(1+E9)</f>
        <v>0</v>
      </c>
    </row>
    <row r="10" spans="1:13">
      <c r="A10" s="15" t="s">
        <v>5</v>
      </c>
      <c r="B10" s="15"/>
      <c r="C10" s="15"/>
      <c r="D10" s="16">
        <f>D9</f>
        <v>0</v>
      </c>
      <c r="E10" s="15"/>
      <c r="F10" s="16">
        <f>F9</f>
        <v>0</v>
      </c>
    </row>
    <row r="11" spans="1:13">
      <c r="A11" s="20" t="s">
        <v>9</v>
      </c>
      <c r="B11"/>
      <c r="C11"/>
      <c r="D11" s="10"/>
      <c r="E11"/>
      <c r="F11" s="13">
        <f>SUM(F10*6)</f>
        <v>0</v>
      </c>
      <c r="G11" s="14" t="s">
        <v>6</v>
      </c>
      <c r="H11" s="14"/>
      <c r="I11" s="14"/>
      <c r="J11" s="14"/>
      <c r="K11" s="14"/>
      <c r="L11" s="14"/>
      <c r="M11" s="14"/>
    </row>
    <row r="12" spans="1:13">
      <c r="A12"/>
      <c r="B12"/>
      <c r="C12"/>
      <c r="D12"/>
      <c r="E12"/>
      <c r="F12" s="21" t="str">
        <f>IF(F11&gt;B16,"ATTENZIONE VALORE INDICATO SUPERIORE ALLA BASE D'ASTA","")</f>
        <v/>
      </c>
    </row>
    <row r="13" spans="1:13" s="9" customFormat="1" ht="84">
      <c r="A13" s="18" t="s">
        <v>8</v>
      </c>
      <c r="C13"/>
      <c r="D13"/>
      <c r="E13"/>
      <c r="F13"/>
      <c r="G13"/>
    </row>
    <row r="14" spans="1:13" s="9" customFormat="1">
      <c r="A14" s="18"/>
      <c r="C14"/>
      <c r="D14"/>
      <c r="E14"/>
      <c r="F14"/>
      <c r="G14"/>
    </row>
    <row r="15" spans="1:13" s="9" customFormat="1">
      <c r="A15" t="s">
        <v>12</v>
      </c>
      <c r="B15" s="11">
        <v>60000</v>
      </c>
      <c r="C15"/>
      <c r="D15"/>
      <c r="E15"/>
      <c r="F15"/>
      <c r="G15"/>
    </row>
    <row r="16" spans="1:13" s="9" customFormat="1">
      <c r="A16" t="s">
        <v>13</v>
      </c>
      <c r="B16" s="11">
        <f>B15*6</f>
        <v>360000</v>
      </c>
      <c r="C16"/>
      <c r="D16"/>
      <c r="E16"/>
      <c r="F16"/>
      <c r="G16"/>
    </row>
    <row r="17" spans="1:5">
      <c r="A17"/>
      <c r="B17"/>
      <c r="C17"/>
      <c r="D17"/>
      <c r="E17"/>
    </row>
    <row r="18" spans="1:5">
      <c r="A18"/>
      <c r="B18"/>
      <c r="C18"/>
      <c r="D18"/>
      <c r="E18"/>
    </row>
    <row r="19" spans="1:5">
      <c r="A19"/>
      <c r="B19"/>
      <c r="C19"/>
      <c r="D19"/>
      <c r="E19"/>
    </row>
  </sheetData>
  <sheetProtection algorithmName="SHA-512" hashValue="6DGedbIuwS2eY2JGA3YcXTdMpFRiOxY7ng3IZcUXnK1/9B0kI80/Nxr26VPEKVKUPW5PHwvJFCqCb/Zzqqnw/Q==" saltValue="IduBWqILXtLueUB4ZoIzVQ==" spinCount="100000" sheet="1" objects="1" scenarios="1"/>
  <mergeCells count="2">
    <mergeCell ref="A3:F3"/>
    <mergeCell ref="A4:F4"/>
  </mergeCells>
  <pageMargins left="0.75" right="0.75" top="1" bottom="1" header="0.5" footer="0.5"/>
  <pageSetup paperSize="9" scale="61" fitToHeight="0"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8</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2023-05-17T16:35:04Z</cp:lastPrinted>
  <dcterms:created xsi:type="dcterms:W3CDTF">2017-05-30T09:44:23Z</dcterms:created>
  <dcterms:modified xsi:type="dcterms:W3CDTF">2023-06-20T14:00:57Z</dcterms:modified>
</cp:coreProperties>
</file>