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11B601D3-8662-4CC0-BC3D-97FB3E59C954}" xr6:coauthVersionLast="36" xr6:coauthVersionMax="45" xr10:uidLastSave="{00000000-0000-0000-0000-000000000000}"/>
  <bookViews>
    <workbookView xWindow="-120" yWindow="-120" windowWidth="20730" windowHeight="11310" tabRatio="500" xr2:uid="{00000000-000D-0000-FFFF-FFFF00000000}"/>
  </bookViews>
  <sheets>
    <sheet name="Lotto 5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D23" i="1"/>
  <c r="F23" i="1" s="1"/>
  <c r="D24" i="1"/>
  <c r="F24" i="1" s="1"/>
  <c r="D34" i="1"/>
  <c r="F34" i="1" s="1"/>
  <c r="D35" i="1"/>
  <c r="F35" i="1" s="1"/>
  <c r="D36" i="1"/>
  <c r="F36" i="1" s="1"/>
  <c r="D37" i="1"/>
  <c r="F37" i="1" s="1"/>
  <c r="D38" i="1"/>
  <c r="F38" i="1" s="1"/>
  <c r="D40" i="1"/>
  <c r="F40" i="1" s="1"/>
  <c r="D41" i="1"/>
  <c r="F41" i="1" s="1"/>
  <c r="D42" i="1"/>
  <c r="F42" i="1" s="1"/>
  <c r="D43" i="1"/>
  <c r="F43" i="1" s="1"/>
  <c r="D44" i="1"/>
  <c r="F44" i="1" s="1"/>
  <c r="B15" i="1"/>
  <c r="F45" i="1" l="1"/>
  <c r="C10" i="1" s="1"/>
  <c r="D25" i="1"/>
  <c r="B9" i="1" s="1"/>
  <c r="F22" i="1"/>
  <c r="F25" i="1" s="1"/>
  <c r="C9" i="1" s="1"/>
  <c r="D45" i="1"/>
  <c r="B10" i="1" s="1"/>
  <c r="C11" i="1" l="1"/>
  <c r="C12" i="1" s="1"/>
  <c r="C13" i="1" s="1"/>
  <c r="B11" i="1"/>
</calcChain>
</file>

<file path=xl/sharedStrings.xml><?xml version="1.0" encoding="utf-8"?>
<sst xmlns="http://schemas.openxmlformats.org/spreadsheetml/2006/main" count="46" uniqueCount="37">
  <si>
    <t>Premio annuo imponibile</t>
  </si>
  <si>
    <t>Imposta</t>
  </si>
  <si>
    <t>Premio annuo lordo</t>
  </si>
  <si>
    <t>TOTALE premio annuo</t>
  </si>
  <si>
    <t>TOTALE premio 6 anni (valore massimo appalto)</t>
  </si>
  <si>
    <t>VALORE DA INSERIRE IN PIATTAFORMA SINTEL COME VALORE ECONOMICO OFFERTO</t>
  </si>
  <si>
    <t>copertura</t>
  </si>
  <si>
    <t>Premio imponibile annuo Pro-capite</t>
  </si>
  <si>
    <t>Premio annuo imponibile totale</t>
  </si>
  <si>
    <t>Categoria A – Dipendenti in trasferta  o impegnati in adempimenti di servizio fuori ufficio (numero missioni)</t>
  </si>
  <si>
    <t>Categoria  assicurata</t>
  </si>
  <si>
    <t>Numero</t>
  </si>
  <si>
    <t>fino 10 giorni</t>
  </si>
  <si>
    <t>fino a 15</t>
  </si>
  <si>
    <t>fino a 30</t>
  </si>
  <si>
    <t>fino a 180</t>
  </si>
  <si>
    <t>fino a 365</t>
  </si>
  <si>
    <t>Durata trasferta</t>
  </si>
  <si>
    <t>Numero dipendenti</t>
  </si>
  <si>
    <t>Premio imponibile Pro-capite</t>
  </si>
  <si>
    <t>Premio imponibile totale</t>
  </si>
  <si>
    <t>Premio lordo totale</t>
  </si>
  <si>
    <t>SEZIONE ASSISTENZA</t>
  </si>
  <si>
    <t>SEZIONE SPESE MEDICHE</t>
  </si>
  <si>
    <t>Categoria B – Soggetti non dipendenti in missione (numero missioni)</t>
  </si>
  <si>
    <t>Categoria C – Professori e Tecnici a contratto (numero persone)</t>
  </si>
  <si>
    <t>N.B.: Il premio annuo imponibile sopra indicato deve essere calcolato sul "Numero" per la polizza "Infortuni Categorie Diverse" e sul "Numero dei dipendenti" per la polizza "Assistenza e rimborso spese mediche per il personale in missione all'estero", fermo restando che il premio annuo anticipato dal Contraente sarà calcolato secondo quanto previsto dai rispettivi Capitolati Tecnici</t>
  </si>
  <si>
    <t>Scheda OFFERTA – Lotto 5</t>
  </si>
  <si>
    <t xml:space="preserve">POLIZZE INFORTUNI </t>
  </si>
  <si>
    <t>IMPORTO ANNUO A BASE D’ASTA PER LOTTO 5</t>
  </si>
  <si>
    <t>IMPORTO TOTALE A BASE D’ASTA PER LOTTO 5</t>
  </si>
  <si>
    <t>Scheda OFFERTA – Lotto 5a</t>
  </si>
  <si>
    <t>POLIZZA INFORTUNI CATEGORIE DIVERSE</t>
  </si>
  <si>
    <t>Scheda OFFERTA – Lotto 5b</t>
  </si>
  <si>
    <t>POLIZZA ASSISTENZA E RIMBORSO SPESE MEDICHE PERSONALE IN MISSIONE ALL’ESTERO</t>
  </si>
  <si>
    <t>5a INFORTUNI CATEGORIE DIVERSE</t>
  </si>
  <si>
    <t>5b ASSISTENZA E RIMBORSO SPESE MEDICHE PERSONALE IN MISSIONE ALL’ESTERO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</si>
</sst>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%"/>
    <numFmt numFmtId="165" formatCode="0.0000"/>
  </numFmts>
  <fonts count="14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 Narrow"/>
      <family val="2"/>
    </font>
    <font>
      <sz val="10"/>
      <color rgb="FF000000"/>
      <name val="Arial"/>
      <family val="2"/>
    </font>
    <font>
      <b/>
      <sz val="14"/>
      <color theme="1"/>
      <name val="Arial Narrow"/>
      <family val="2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 Narrow"/>
      <family val="2"/>
    </font>
    <font>
      <sz val="12"/>
      <name val="Calibri"/>
      <family val="2"/>
      <charset val="134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0" xfId="1" applyFont="1"/>
    <xf numFmtId="44" fontId="0" fillId="0" borderId="5" xfId="1" applyFont="1" applyBorder="1"/>
    <xf numFmtId="44" fontId="2" fillId="3" borderId="0" xfId="1" applyFont="1" applyFill="1"/>
    <xf numFmtId="0" fontId="0" fillId="3" borderId="0" xfId="0" applyFill="1"/>
    <xf numFmtId="0" fontId="2" fillId="0" borderId="0" xfId="0" applyFont="1"/>
    <xf numFmtId="44" fontId="2" fillId="0" borderId="0" xfId="1" applyFont="1"/>
    <xf numFmtId="0" fontId="7" fillId="0" borderId="0" xfId="0" applyFont="1"/>
    <xf numFmtId="44" fontId="0" fillId="5" borderId="5" xfId="1" applyFont="1" applyFill="1" applyBorder="1"/>
    <xf numFmtId="0" fontId="0" fillId="0" borderId="5" xfId="1" applyNumberFormat="1" applyFont="1" applyBorder="1"/>
    <xf numFmtId="164" fontId="0" fillId="5" borderId="5" xfId="2" applyNumberFormat="1" applyFont="1" applyFill="1" applyBorder="1"/>
    <xf numFmtId="0" fontId="2" fillId="0" borderId="0" xfId="0" applyFont="1" applyAlignment="1"/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165" fontId="0" fillId="2" borderId="5" xfId="0" applyNumberFormat="1" applyFill="1" applyBorder="1" applyProtection="1">
      <protection locked="0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5" fillId="4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5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</cellXfs>
  <cellStyles count="5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8"/>
  <sheetViews>
    <sheetView tabSelected="1" topLeftCell="A14" workbookViewId="0">
      <selection activeCell="C24" sqref="C24"/>
    </sheetView>
  </sheetViews>
  <sheetFormatPr defaultColWidth="11" defaultRowHeight="15.5"/>
  <cols>
    <col min="1" max="1" width="64.08203125" style="9" bestFit="1" customWidth="1"/>
    <col min="2" max="2" width="18.08203125" style="9" customWidth="1"/>
    <col min="3" max="3" width="17.83203125" style="9" customWidth="1"/>
    <col min="4" max="4" width="16.5" style="9" bestFit="1" customWidth="1"/>
    <col min="5" max="5" width="10.83203125" style="9"/>
    <col min="6" max="6" width="18.08203125" bestFit="1" customWidth="1"/>
  </cols>
  <sheetData>
    <row r="1" spans="1:10" ht="22.5">
      <c r="A1" s="1"/>
    </row>
    <row r="2" spans="1:10">
      <c r="A2" s="2"/>
    </row>
    <row r="3" spans="1:10">
      <c r="A3" s="29" t="s">
        <v>27</v>
      </c>
      <c r="B3" s="30"/>
      <c r="C3" s="30"/>
      <c r="D3" s="30"/>
      <c r="E3" s="30"/>
      <c r="F3" s="31"/>
    </row>
    <row r="4" spans="1:10">
      <c r="A4" s="26" t="s">
        <v>28</v>
      </c>
      <c r="B4" s="27"/>
      <c r="C4" s="27"/>
      <c r="D4" s="27"/>
      <c r="E4" s="27"/>
      <c r="F4" s="28"/>
    </row>
    <row r="5" spans="1:10">
      <c r="A5" s="3"/>
    </row>
    <row r="6" spans="1:10" ht="16" thickBot="1">
      <c r="A6" s="4"/>
    </row>
    <row r="7" spans="1:10" ht="28.5" thickTop="1">
      <c r="A7" s="5" t="s">
        <v>6</v>
      </c>
      <c r="B7" s="5" t="s">
        <v>0</v>
      </c>
      <c r="C7" s="6" t="s">
        <v>2</v>
      </c>
      <c r="D7"/>
      <c r="E7"/>
    </row>
    <row r="8" spans="1:10" ht="16" thickBot="1">
      <c r="A8" s="8"/>
      <c r="B8" s="8"/>
      <c r="C8" s="7"/>
      <c r="D8"/>
      <c r="E8"/>
    </row>
    <row r="9" spans="1:10" ht="16" thickTop="1">
      <c r="A9" s="16" t="s">
        <v>35</v>
      </c>
      <c r="B9" s="17">
        <f>D25</f>
        <v>0</v>
      </c>
      <c r="C9" s="11">
        <f>F25</f>
        <v>0</v>
      </c>
      <c r="D9"/>
      <c r="E9"/>
    </row>
    <row r="10" spans="1:10">
      <c r="A10" s="16" t="s">
        <v>36</v>
      </c>
      <c r="B10" s="17">
        <f>D45</f>
        <v>0</v>
      </c>
      <c r="C10" s="11">
        <f>F45</f>
        <v>0</v>
      </c>
      <c r="D10"/>
      <c r="E10"/>
    </row>
    <row r="11" spans="1:10">
      <c r="A11" s="14" t="s">
        <v>3</v>
      </c>
      <c r="B11" s="15">
        <f>SUM(B9:B10)</f>
        <v>0</v>
      </c>
      <c r="C11" s="15">
        <f>SUM(C9:C10)</f>
        <v>0</v>
      </c>
      <c r="D11"/>
      <c r="E11"/>
    </row>
    <row r="12" spans="1:10">
      <c r="A12" s="14" t="s">
        <v>4</v>
      </c>
      <c r="B12" s="10"/>
      <c r="C12" s="12">
        <f>C11*6</f>
        <v>0</v>
      </c>
      <c r="D12" s="13" t="s">
        <v>5</v>
      </c>
      <c r="E12" s="13"/>
      <c r="F12" s="13"/>
      <c r="G12" s="13"/>
      <c r="H12" s="13"/>
      <c r="I12" s="13"/>
      <c r="J12" s="13"/>
    </row>
    <row r="13" spans="1:10">
      <c r="A13"/>
      <c r="B13"/>
      <c r="C13" s="25" t="str">
        <f>IF(C12&gt;B15,"ATTENZIONE VALORE INDICATO SUPERIORE ALLA BASE D'ASTA","")</f>
        <v/>
      </c>
      <c r="D13"/>
      <c r="E13"/>
    </row>
    <row r="14" spans="1:10" s="9" customFormat="1">
      <c r="A14" t="s">
        <v>29</v>
      </c>
      <c r="B14" s="11">
        <v>200000</v>
      </c>
      <c r="C14"/>
      <c r="D14"/>
      <c r="E14"/>
      <c r="F14"/>
      <c r="G14"/>
    </row>
    <row r="15" spans="1:10" s="9" customFormat="1">
      <c r="A15" t="s">
        <v>30</v>
      </c>
      <c r="B15" s="11">
        <f>B14*6</f>
        <v>1200000</v>
      </c>
      <c r="C15"/>
      <c r="D15"/>
      <c r="E15"/>
      <c r="F15"/>
      <c r="G15"/>
    </row>
    <row r="16" spans="1:10" s="9" customFormat="1">
      <c r="C16"/>
      <c r="D16"/>
      <c r="E16"/>
      <c r="F16"/>
      <c r="G16"/>
    </row>
    <row r="18" spans="1:6">
      <c r="A18" s="29" t="s">
        <v>31</v>
      </c>
      <c r="B18" s="30"/>
      <c r="C18" s="30"/>
      <c r="D18" s="30"/>
      <c r="E18" s="30"/>
      <c r="F18" s="31"/>
    </row>
    <row r="19" spans="1:6" ht="16" thickBot="1">
      <c r="A19" s="26" t="s">
        <v>32</v>
      </c>
      <c r="B19" s="27"/>
      <c r="C19" s="27"/>
      <c r="D19" s="27"/>
      <c r="E19" s="27"/>
      <c r="F19" s="28"/>
    </row>
    <row r="20" spans="1:6" ht="28.5" thickTop="1">
      <c r="A20" s="5" t="s">
        <v>10</v>
      </c>
      <c r="B20" s="5" t="s">
        <v>11</v>
      </c>
      <c r="C20" s="5" t="s">
        <v>7</v>
      </c>
      <c r="D20" s="5" t="s">
        <v>8</v>
      </c>
      <c r="E20" s="6" t="s">
        <v>1</v>
      </c>
      <c r="F20" s="6" t="s">
        <v>2</v>
      </c>
    </row>
    <row r="21" spans="1:6" ht="16" thickBot="1">
      <c r="A21" s="8"/>
      <c r="B21" s="8"/>
      <c r="C21" s="8"/>
      <c r="D21" s="8"/>
      <c r="E21" s="7"/>
      <c r="F21" s="7"/>
    </row>
    <row r="22" spans="1:6" ht="29" thickTop="1">
      <c r="A22" s="21" t="s">
        <v>9</v>
      </c>
      <c r="B22" s="18">
        <v>2800</v>
      </c>
      <c r="C22" s="23"/>
      <c r="D22" s="11">
        <f>B22*C22</f>
        <v>0</v>
      </c>
      <c r="E22" s="19">
        <v>2.5000000000000001E-2</v>
      </c>
      <c r="F22" s="11">
        <f>D22*(1+E22)</f>
        <v>0</v>
      </c>
    </row>
    <row r="23" spans="1:6">
      <c r="A23" s="22" t="s">
        <v>24</v>
      </c>
      <c r="B23" s="18">
        <v>1000</v>
      </c>
      <c r="C23" s="23"/>
      <c r="D23" s="11">
        <f t="shared" ref="D23:D24" si="0">B23*C23</f>
        <v>0</v>
      </c>
      <c r="E23" s="19">
        <v>2.5000000000000001E-2</v>
      </c>
      <c r="F23" s="11">
        <f t="shared" ref="F23:F24" si="1">D23*(1+E23)</f>
        <v>0</v>
      </c>
    </row>
    <row r="24" spans="1:6">
      <c r="A24" s="22" t="s">
        <v>25</v>
      </c>
      <c r="B24" s="18">
        <v>1000</v>
      </c>
      <c r="C24" s="23"/>
      <c r="D24" s="11">
        <f t="shared" si="0"/>
        <v>0</v>
      </c>
      <c r="E24" s="19">
        <v>2.5000000000000001E-2</v>
      </c>
      <c r="F24" s="11">
        <f t="shared" si="1"/>
        <v>0</v>
      </c>
    </row>
    <row r="25" spans="1:6">
      <c r="A25" s="14" t="s">
        <v>3</v>
      </c>
      <c r="D25" s="15">
        <f>SUM(D22:D24)</f>
        <v>0</v>
      </c>
      <c r="F25" s="15">
        <f>SUM(F22:F24)</f>
        <v>0</v>
      </c>
    </row>
    <row r="26" spans="1:6">
      <c r="A26" s="14"/>
      <c r="D26" s="15"/>
      <c r="F26" s="15"/>
    </row>
    <row r="27" spans="1:6">
      <c r="A27" s="14"/>
      <c r="D27" s="15"/>
      <c r="F27" s="15"/>
    </row>
    <row r="29" spans="1:6">
      <c r="A29" s="29" t="s">
        <v>33</v>
      </c>
      <c r="B29" s="30"/>
      <c r="C29" s="30"/>
      <c r="D29" s="30"/>
      <c r="E29" s="30"/>
      <c r="F29" s="31"/>
    </row>
    <row r="30" spans="1:6" ht="16" thickBot="1">
      <c r="A30" s="26" t="s">
        <v>34</v>
      </c>
      <c r="B30" s="27"/>
      <c r="C30" s="27"/>
      <c r="D30" s="27"/>
      <c r="E30" s="27"/>
      <c r="F30" s="28"/>
    </row>
    <row r="31" spans="1:6" ht="28.5" thickTop="1">
      <c r="A31" s="5" t="s">
        <v>17</v>
      </c>
      <c r="B31" s="5" t="s">
        <v>18</v>
      </c>
      <c r="C31" s="5" t="s">
        <v>19</v>
      </c>
      <c r="D31" s="5" t="s">
        <v>20</v>
      </c>
      <c r="E31" s="6" t="s">
        <v>1</v>
      </c>
      <c r="F31" s="6" t="s">
        <v>21</v>
      </c>
    </row>
    <row r="32" spans="1:6" ht="16" thickBot="1">
      <c r="A32" s="8"/>
      <c r="B32" s="8"/>
      <c r="C32" s="8"/>
      <c r="D32" s="8"/>
      <c r="E32" s="7"/>
      <c r="F32" s="7"/>
    </row>
    <row r="33" spans="1:6" ht="16" thickTop="1">
      <c r="A33" s="20" t="s">
        <v>22</v>
      </c>
    </row>
    <row r="34" spans="1:6">
      <c r="A34" s="9" t="s">
        <v>12</v>
      </c>
      <c r="B34" s="18">
        <v>1500</v>
      </c>
      <c r="C34" s="23"/>
      <c r="D34" s="11">
        <f>B34*C34</f>
        <v>0</v>
      </c>
      <c r="E34" s="19">
        <v>0.1</v>
      </c>
      <c r="F34" s="11">
        <f>D34*(1+E34)</f>
        <v>0</v>
      </c>
    </row>
    <row r="35" spans="1:6">
      <c r="A35" s="9" t="s">
        <v>13</v>
      </c>
      <c r="B35" s="18">
        <v>350</v>
      </c>
      <c r="C35" s="23"/>
      <c r="D35" s="11">
        <f t="shared" ref="D35:D38" si="2">B35*C35</f>
        <v>0</v>
      </c>
      <c r="E35" s="19">
        <v>0.1</v>
      </c>
      <c r="F35" s="11">
        <f t="shared" ref="F35:F38" si="3">D35*(1+E35)</f>
        <v>0</v>
      </c>
    </row>
    <row r="36" spans="1:6">
      <c r="A36" s="9" t="s">
        <v>14</v>
      </c>
      <c r="B36" s="18">
        <v>300</v>
      </c>
      <c r="C36" s="23"/>
      <c r="D36" s="11">
        <f t="shared" si="2"/>
        <v>0</v>
      </c>
      <c r="E36" s="19">
        <v>0.1</v>
      </c>
      <c r="F36" s="11">
        <f t="shared" si="3"/>
        <v>0</v>
      </c>
    </row>
    <row r="37" spans="1:6">
      <c r="A37" s="9" t="s">
        <v>15</v>
      </c>
      <c r="B37" s="18">
        <v>250</v>
      </c>
      <c r="C37" s="23"/>
      <c r="D37" s="11">
        <f t="shared" si="2"/>
        <v>0</v>
      </c>
      <c r="E37" s="19">
        <v>0.1</v>
      </c>
      <c r="F37" s="11">
        <f t="shared" si="3"/>
        <v>0</v>
      </c>
    </row>
    <row r="38" spans="1:6">
      <c r="A38" s="9" t="s">
        <v>16</v>
      </c>
      <c r="B38" s="18">
        <v>50</v>
      </c>
      <c r="C38" s="23"/>
      <c r="D38" s="11">
        <f t="shared" si="2"/>
        <v>0</v>
      </c>
      <c r="E38" s="19">
        <v>0.1</v>
      </c>
      <c r="F38" s="11">
        <f t="shared" si="3"/>
        <v>0</v>
      </c>
    </row>
    <row r="39" spans="1:6">
      <c r="A39" s="20" t="s">
        <v>23</v>
      </c>
    </row>
    <row r="40" spans="1:6">
      <c r="A40" s="9" t="s">
        <v>12</v>
      </c>
      <c r="B40" s="18">
        <v>1500</v>
      </c>
      <c r="C40" s="23"/>
      <c r="D40" s="11">
        <f>B40*C40</f>
        <v>0</v>
      </c>
      <c r="E40" s="19">
        <v>2.5000000000000001E-2</v>
      </c>
      <c r="F40" s="11">
        <f>D40*(1+E40)</f>
        <v>0</v>
      </c>
    </row>
    <row r="41" spans="1:6">
      <c r="A41" s="9" t="s">
        <v>13</v>
      </c>
      <c r="B41" s="18">
        <v>350</v>
      </c>
      <c r="C41" s="23"/>
      <c r="D41" s="11">
        <f t="shared" ref="D41:D44" si="4">B41*C41</f>
        <v>0</v>
      </c>
      <c r="E41" s="19">
        <v>2.5000000000000001E-2</v>
      </c>
      <c r="F41" s="11">
        <f t="shared" ref="F41:F44" si="5">D41*(1+E41)</f>
        <v>0</v>
      </c>
    </row>
    <row r="42" spans="1:6">
      <c r="A42" s="9" t="s">
        <v>14</v>
      </c>
      <c r="B42" s="18">
        <v>300</v>
      </c>
      <c r="C42" s="23"/>
      <c r="D42" s="11">
        <f t="shared" si="4"/>
        <v>0</v>
      </c>
      <c r="E42" s="19">
        <v>2.5000000000000001E-2</v>
      </c>
      <c r="F42" s="11">
        <f t="shared" si="5"/>
        <v>0</v>
      </c>
    </row>
    <row r="43" spans="1:6">
      <c r="A43" s="9" t="s">
        <v>15</v>
      </c>
      <c r="B43" s="18">
        <v>250</v>
      </c>
      <c r="C43" s="23"/>
      <c r="D43" s="11">
        <f t="shared" si="4"/>
        <v>0</v>
      </c>
      <c r="E43" s="19">
        <v>2.5000000000000001E-2</v>
      </c>
      <c r="F43" s="11">
        <f t="shared" si="5"/>
        <v>0</v>
      </c>
    </row>
    <row r="44" spans="1:6">
      <c r="A44" s="9" t="s">
        <v>16</v>
      </c>
      <c r="B44" s="18">
        <v>50</v>
      </c>
      <c r="C44" s="23"/>
      <c r="D44" s="11">
        <f t="shared" si="4"/>
        <v>0</v>
      </c>
      <c r="E44" s="19">
        <v>2.5000000000000001E-2</v>
      </c>
      <c r="F44" s="11">
        <f t="shared" si="5"/>
        <v>0</v>
      </c>
    </row>
    <row r="45" spans="1:6">
      <c r="A45" s="14" t="s">
        <v>3</v>
      </c>
      <c r="D45" s="15">
        <f>SUM(D34:D44)</f>
        <v>0</v>
      </c>
      <c r="F45" s="15">
        <f>SUM(F34:F44)</f>
        <v>0</v>
      </c>
    </row>
    <row r="48" spans="1:6" ht="93">
      <c r="A48" s="24" t="s">
        <v>26</v>
      </c>
    </row>
  </sheetData>
  <sheetProtection algorithmName="SHA-512" hashValue="D21X/YUKFWkW8a6on8ttEoYMIcBqgHOl5tGWqKLfHXKT0cZH7d6bs/EzvcNee5RKKag/LIMGDe5oc76kGHAW6w==" saltValue="hP5AUC87gz9tmxo82Idz6A==" spinCount="100000" sheet="1" objects="1" scenarios="1"/>
  <mergeCells count="6">
    <mergeCell ref="A19:F19"/>
    <mergeCell ref="A29:F29"/>
    <mergeCell ref="A30:F30"/>
    <mergeCell ref="A3:F3"/>
    <mergeCell ref="A4:F4"/>
    <mergeCell ref="A18:F18"/>
  </mergeCells>
  <dataValidations count="1">
    <dataValidation type="decimal" operator="greaterThanOrEqual" allowBlank="1" showInputMessage="1" showErrorMessage="1" sqref="C22:C24 C34:C38 C40:C44" xr:uid="{00000000-0002-0000-0000-000001000000}">
      <formula1>0</formula1>
    </dataValidation>
  </dataValidations>
  <pageMargins left="0.75" right="0.75" top="1" bottom="1" header="0.5" footer="0.5"/>
  <pageSetup paperSize="9" scale="5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5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2023-05-17T16:12:27Z</cp:lastPrinted>
  <dcterms:created xsi:type="dcterms:W3CDTF">2017-05-30T09:44:23Z</dcterms:created>
  <dcterms:modified xsi:type="dcterms:W3CDTF">2023-06-20T13:58:24Z</dcterms:modified>
</cp:coreProperties>
</file>