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8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10247891\OneDrive - Politecnico di Milano\10247891_home\Documents\Assicurazioni - Gara 2023\Capitolati\"/>
    </mc:Choice>
  </mc:AlternateContent>
  <xr:revisionPtr revIDLastSave="0" documentId="13_ncr:1_{20035CDE-B974-4C7E-870B-AF9CCA89AA3D}" xr6:coauthVersionLast="36" xr6:coauthVersionMax="36" xr10:uidLastSave="{00000000-0000-0000-0000-000000000000}"/>
  <bookViews>
    <workbookView xWindow="1120" yWindow="1120" windowWidth="24480" windowHeight="13740" tabRatio="500" xr2:uid="{00000000-000D-0000-FFFF-FFFF00000000}"/>
  </bookViews>
  <sheets>
    <sheet name="Lotto 1" sheetId="1" r:id="rId1"/>
  </sheets>
  <calcPr calcId="191029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0" i="1" l="1"/>
  <c r="G10" i="1"/>
  <c r="G13" i="1"/>
  <c r="G14" i="1"/>
  <c r="G15" i="1"/>
  <c r="B18" i="1"/>
  <c r="D12" i="1"/>
  <c r="G12" i="1"/>
  <c r="D11" i="1"/>
  <c r="G11" i="1"/>
  <c r="D13" i="1"/>
</calcChain>
</file>

<file path=xl/sharedStrings.xml><?xml version="1.0" encoding="utf-8"?>
<sst xmlns="http://schemas.openxmlformats.org/spreadsheetml/2006/main" count="19" uniqueCount="19">
  <si>
    <t>Scheda OFFERTA – Lotto 1</t>
  </si>
  <si>
    <t>Beni assicurati</t>
  </si>
  <si>
    <t>Somma assicurata</t>
  </si>
  <si>
    <t>Tasso annuo imponibile promille (*)</t>
  </si>
  <si>
    <t>Premio annuo imponibile</t>
  </si>
  <si>
    <t>Tasso annuo imponibile promille</t>
  </si>
  <si>
    <t>Terrorismo Sabotaggio</t>
  </si>
  <si>
    <t>Beni Immobili e Mobili</t>
  </si>
  <si>
    <t>Opere d’arte</t>
  </si>
  <si>
    <t>Libri  (garanzia  a  primo rischio assoluto )</t>
  </si>
  <si>
    <t>(*): va indicato il tasso annuo imponibile promille globale, comprensivo cioè del tasso annuo imponibile riferito al rischio Terrorismo Sabotaggio.</t>
  </si>
  <si>
    <t>Imposta</t>
  </si>
  <si>
    <t>Premio annuo lordo</t>
  </si>
  <si>
    <t>TOTALE premio annuo</t>
  </si>
  <si>
    <t>TOTALE premio 6 anni (valore massimo appalto)</t>
  </si>
  <si>
    <t>VALORE DA INSERIRE IN PIATTAFORMA SINTEL COME VALORE ECONOMICO OFFERTO</t>
  </si>
  <si>
    <t>IMPORTO ANNUO A BASE D’ASTA PER LOTTO 1</t>
  </si>
  <si>
    <t>IMPORTO TOTALE A BASE D’ASTA PER LOTTO 1</t>
  </si>
  <si>
    <t>POLIZZA ALL RISKS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</si>
</sst>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.000%"/>
    <numFmt numFmtId="165" formatCode="0.0000"/>
  </numFmts>
  <fonts count="12">
    <font>
      <sz val="12"/>
      <color theme="1"/>
      <name val="Calibri"/>
      <family val="2"/>
      <charset val="13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rgb="FF000000"/>
      <name val="Arial Narrow"/>
    </font>
    <font>
      <sz val="10"/>
      <color rgb="FF000000"/>
      <name val="Arial"/>
    </font>
    <font>
      <b/>
      <sz val="14"/>
      <color theme="1"/>
      <name val="Arial Narrow"/>
    </font>
    <font>
      <sz val="10"/>
      <color rgb="FF000000"/>
      <name val="Verdana"/>
    </font>
    <font>
      <sz val="11"/>
      <color rgb="FF000000"/>
      <name val="Arial Narrow"/>
    </font>
    <font>
      <b/>
      <sz val="11"/>
      <color rgb="FF000000"/>
      <name val="Arial Narrow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3F3F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</fills>
  <borders count="12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1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28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0" xfId="0" applyAlignment="1"/>
    <xf numFmtId="44" fontId="0" fillId="0" borderId="0" xfId="1" applyFont="1"/>
    <xf numFmtId="0" fontId="0" fillId="0" borderId="5" xfId="0" applyBorder="1"/>
    <xf numFmtId="44" fontId="0" fillId="0" borderId="5" xfId="1" applyFont="1" applyBorder="1"/>
    <xf numFmtId="164" fontId="0" fillId="0" borderId="5" xfId="2" applyNumberFormat="1" applyFont="1" applyBorder="1"/>
    <xf numFmtId="0" fontId="0" fillId="4" borderId="0" xfId="0" applyFill="1"/>
    <xf numFmtId="0" fontId="2" fillId="0" borderId="0" xfId="0" applyFont="1"/>
    <xf numFmtId="0" fontId="2" fillId="0" borderId="5" xfId="0" applyFont="1" applyBorder="1"/>
    <xf numFmtId="44" fontId="2" fillId="0" borderId="5" xfId="1" applyFont="1" applyBorder="1"/>
    <xf numFmtId="44" fontId="2" fillId="4" borderId="5" xfId="1" applyFont="1" applyFill="1" applyBorder="1"/>
    <xf numFmtId="165" fontId="0" fillId="3" borderId="5" xfId="0" applyNumberFormat="1" applyFill="1" applyBorder="1" applyProtection="1">
      <protection locked="0"/>
    </xf>
    <xf numFmtId="0" fontId="0" fillId="3" borderId="5" xfId="0" applyFill="1" applyBorder="1" applyProtection="1">
      <protection locked="0"/>
    </xf>
    <xf numFmtId="0" fontId="11" fillId="0" borderId="0" xfId="0" applyFont="1"/>
    <xf numFmtId="0" fontId="5" fillId="2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wrapText="1"/>
    </xf>
    <xf numFmtId="0" fontId="0" fillId="0" borderId="8" xfId="0" applyBorder="1" applyAlignment="1">
      <alignment wrapText="1"/>
    </xf>
    <xf numFmtId="0" fontId="5" fillId="2" borderId="9" xfId="0" applyFont="1" applyFill="1" applyBorder="1" applyAlignment="1">
      <alignment horizontal="center" vertical="center"/>
    </xf>
    <xf numFmtId="0" fontId="0" fillId="0" borderId="10" xfId="0" applyBorder="1" applyAlignment="1"/>
    <xf numFmtId="0" fontId="0" fillId="0" borderId="11" xfId="0" applyBorder="1" applyAlignment="1"/>
  </cellXfs>
  <cellStyles count="11"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 visitato" xfId="4" builtinId="9" hidden="1"/>
    <cellStyle name="Collegamento ipertestuale visitato" xfId="6" builtinId="9" hidden="1"/>
    <cellStyle name="Collegamento ipertestuale visitato" xfId="8" builtinId="9" hidden="1"/>
    <cellStyle name="Collegamento ipertestuale visitato" xfId="10" builtinId="9" hidden="1"/>
    <cellStyle name="Normale" xfId="0" builtinId="0"/>
    <cellStyle name="Percentuale" xfId="2" builtinId="5"/>
    <cellStyle name="Valuta" xfId="1" builtinId="4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1"/>
  <sheetViews>
    <sheetView tabSelected="1" topLeftCell="A7" workbookViewId="0">
      <selection activeCell="B18" sqref="B18"/>
    </sheetView>
  </sheetViews>
  <sheetFormatPr defaultColWidth="10.6640625" defaultRowHeight="15.5"/>
  <cols>
    <col min="1" max="1" width="40" style="9" customWidth="1"/>
    <col min="2" max="2" width="18.1640625" style="9" customWidth="1"/>
    <col min="3" max="3" width="10.33203125" style="9" bestFit="1" customWidth="1"/>
    <col min="4" max="4" width="16.5" style="9" bestFit="1" customWidth="1"/>
    <col min="5" max="5" width="10.33203125" style="9" bestFit="1" customWidth="1"/>
    <col min="6" max="6" width="10.83203125" style="9"/>
    <col min="7" max="7" width="18.1640625" bestFit="1" customWidth="1"/>
  </cols>
  <sheetData>
    <row r="1" spans="1:14" ht="22.5">
      <c r="A1" s="1"/>
    </row>
    <row r="2" spans="1:14">
      <c r="A2" s="2"/>
    </row>
    <row r="3" spans="1:14">
      <c r="A3" s="22" t="s">
        <v>0</v>
      </c>
      <c r="B3" s="23"/>
      <c r="C3" s="23"/>
      <c r="D3" s="23"/>
      <c r="E3" s="23"/>
      <c r="F3" s="23"/>
      <c r="G3" s="24"/>
    </row>
    <row r="4" spans="1:14" ht="18">
      <c r="A4" s="25" t="s">
        <v>18</v>
      </c>
      <c r="B4" s="26"/>
      <c r="C4" s="26"/>
      <c r="D4" s="26"/>
      <c r="E4" s="26"/>
      <c r="F4" s="26"/>
      <c r="G4" s="27"/>
    </row>
    <row r="5" spans="1:14">
      <c r="A5" s="3"/>
    </row>
    <row r="6" spans="1:14" ht="16" thickBot="1">
      <c r="A6" s="4"/>
    </row>
    <row r="7" spans="1:14" ht="42.5" thickTop="1">
      <c r="A7" s="5" t="s">
        <v>1</v>
      </c>
      <c r="B7" s="5" t="s">
        <v>2</v>
      </c>
      <c r="C7" s="5" t="s">
        <v>3</v>
      </c>
      <c r="D7" s="5" t="s">
        <v>4</v>
      </c>
      <c r="E7" s="6" t="s">
        <v>5</v>
      </c>
      <c r="F7" s="6" t="s">
        <v>11</v>
      </c>
      <c r="G7" s="6" t="s">
        <v>12</v>
      </c>
    </row>
    <row r="8" spans="1:14" ht="28.5" thickBot="1">
      <c r="A8" s="8"/>
      <c r="B8" s="8"/>
      <c r="C8" s="8"/>
      <c r="D8" s="8"/>
      <c r="E8" s="7" t="s">
        <v>6</v>
      </c>
      <c r="F8" s="7"/>
      <c r="G8" s="7"/>
    </row>
    <row r="9" spans="1:14" ht="16" thickTop="1">
      <c r="A9" s="4"/>
    </row>
    <row r="10" spans="1:14">
      <c r="A10" s="11" t="s">
        <v>7</v>
      </c>
      <c r="B10" s="12">
        <v>983890000</v>
      </c>
      <c r="C10" s="19"/>
      <c r="D10" s="12">
        <f>C10*B10/1000</f>
        <v>0</v>
      </c>
      <c r="E10" s="20"/>
      <c r="F10" s="13">
        <v>0.2225</v>
      </c>
      <c r="G10" s="12">
        <f>D10*(1+F10)</f>
        <v>0</v>
      </c>
    </row>
    <row r="11" spans="1:14">
      <c r="A11" s="11" t="s">
        <v>8</v>
      </c>
      <c r="B11" s="12">
        <v>6200000</v>
      </c>
      <c r="C11" s="19"/>
      <c r="D11" s="12">
        <f t="shared" ref="D11:D12" si="0">C11*B11/1000</f>
        <v>0</v>
      </c>
      <c r="E11" s="20"/>
      <c r="F11" s="13">
        <v>0.2225</v>
      </c>
      <c r="G11" s="12">
        <f t="shared" ref="G11:G12" si="1">D11*(1+F11)</f>
        <v>0</v>
      </c>
    </row>
    <row r="12" spans="1:14">
      <c r="A12" s="11" t="s">
        <v>9</v>
      </c>
      <c r="B12" s="12">
        <v>500000</v>
      </c>
      <c r="C12" s="19"/>
      <c r="D12" s="12">
        <f t="shared" si="0"/>
        <v>0</v>
      </c>
      <c r="E12" s="20"/>
      <c r="F12" s="13">
        <v>0.2225</v>
      </c>
      <c r="G12" s="12">
        <f t="shared" si="1"/>
        <v>0</v>
      </c>
    </row>
    <row r="13" spans="1:14">
      <c r="A13" s="16" t="s">
        <v>13</v>
      </c>
      <c r="B13" s="16"/>
      <c r="C13" s="16"/>
      <c r="D13" s="17">
        <f>SUM(D10:D12)</f>
        <v>0</v>
      </c>
      <c r="E13" s="16"/>
      <c r="F13" s="16"/>
      <c r="G13" s="17">
        <f>SUM(G10:G12)</f>
        <v>0</v>
      </c>
    </row>
    <row r="14" spans="1:14">
      <c r="A14" s="15" t="s">
        <v>14</v>
      </c>
      <c r="B14"/>
      <c r="C14"/>
      <c r="D14" s="10"/>
      <c r="E14"/>
      <c r="F14"/>
      <c r="G14" s="18">
        <f>G13*6</f>
        <v>0</v>
      </c>
      <c r="H14" s="14" t="s">
        <v>15</v>
      </c>
      <c r="I14" s="14"/>
      <c r="J14" s="14"/>
      <c r="K14" s="14"/>
      <c r="L14" s="14"/>
      <c r="M14" s="14"/>
      <c r="N14" s="14"/>
    </row>
    <row r="15" spans="1:14">
      <c r="A15"/>
      <c r="B15"/>
      <c r="C15"/>
      <c r="D15"/>
      <c r="E15"/>
      <c r="F15"/>
      <c r="G15" s="21" t="str">
        <f>IF(G14&gt;B18,"ATTENZIONE VALORE INDICATO SUPERIORE ALLA BASE D'ASTA","")</f>
        <v/>
      </c>
    </row>
    <row r="16" spans="1:14" s="9" customFormat="1">
      <c r="C16"/>
      <c r="D16"/>
      <c r="E16"/>
      <c r="F16"/>
      <c r="G16"/>
      <c r="H16"/>
    </row>
    <row r="17" spans="1:8" s="9" customFormat="1">
      <c r="A17" t="s">
        <v>16</v>
      </c>
      <c r="B17" s="12">
        <v>500000</v>
      </c>
      <c r="C17"/>
      <c r="D17"/>
      <c r="E17"/>
      <c r="F17"/>
      <c r="G17"/>
      <c r="H17"/>
    </row>
    <row r="18" spans="1:8" s="9" customFormat="1">
      <c r="A18" t="s">
        <v>17</v>
      </c>
      <c r="B18" s="12">
        <f>B17*6</f>
        <v>3000000</v>
      </c>
      <c r="C18"/>
      <c r="D18"/>
      <c r="E18"/>
      <c r="F18"/>
      <c r="G18"/>
      <c r="H18"/>
    </row>
    <row r="19" spans="1:8">
      <c r="A19"/>
      <c r="B19"/>
      <c r="C19"/>
      <c r="D19"/>
      <c r="E19"/>
      <c r="F19"/>
    </row>
    <row r="20" spans="1:8">
      <c r="A20"/>
      <c r="B20"/>
      <c r="C20"/>
      <c r="D20"/>
      <c r="E20"/>
      <c r="F20"/>
    </row>
    <row r="21" spans="1:8">
      <c r="A21" t="s">
        <v>10</v>
      </c>
      <c r="B21"/>
      <c r="C21"/>
      <c r="D21"/>
      <c r="E21"/>
      <c r="F21"/>
    </row>
  </sheetData>
  <sheetProtection algorithmName="SHA-512" hashValue="fUKRxae1ExvcQxTYitae13Tbi7EK0WEBteKBRn5eduoRlrfT1+46TX+7vHLYSMMB7w0lWZUj2Jsv5fptWpVSrA==" saltValue="7lvRE0JGsEaE4P34vHt+ow==" spinCount="100000" sheet="1" objects="1" scenarios="1"/>
  <mergeCells count="2">
    <mergeCell ref="A3:G3"/>
    <mergeCell ref="A4:G4"/>
  </mergeCells>
  <pageMargins left="0.75" right="0.75" top="1" bottom="1" header="0.5" footer="0.5"/>
  <pageSetup paperSize="9" scale="60" fitToHeight="0" orientation="landscape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Lotto 1</vt:lpstr>
    </vt:vector>
  </TitlesOfParts>
  <Company>Politecnico di Milano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Francesco Cavazzana</dc:creator>
  <cp:lastModifiedBy>Roberto De Roberto</cp:lastModifiedBy>
  <cp:lastPrinted>2023-05-17T16:10:26Z</cp:lastPrinted>
  <dcterms:created xsi:type="dcterms:W3CDTF">2017-05-30T09:44:23Z</dcterms:created>
  <dcterms:modified xsi:type="dcterms:W3CDTF">2023-06-20T13:48:38Z</dcterms:modified>
</cp:coreProperties>
</file>