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00_servizioacquisti\SERVIZIOACQUISTI\GARE\2022\CONSIP\MEPA\1 GARE sopra 40000\ASICT\18466 Supporto DSA\Allegati\"/>
    </mc:Choice>
  </mc:AlternateContent>
  <bookViews>
    <workbookView xWindow="855" yWindow="465" windowWidth="33615" windowHeight="16320"/>
  </bookViews>
  <sheets>
    <sheet name="Offerta economi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D6" i="2" l="1"/>
  <c r="J5" i="2"/>
  <c r="F5" i="2"/>
  <c r="L5" i="2" l="1"/>
  <c r="L6" i="2" s="1"/>
  <c r="L7" i="2" s="1"/>
  <c r="L8" i="2" s="1"/>
  <c r="H6" i="2"/>
  <c r="F6" i="2"/>
  <c r="K5" i="2"/>
  <c r="K6" i="2" s="1"/>
  <c r="G5" i="2"/>
  <c r="J6" i="2"/>
  <c r="G6" i="2" l="1"/>
  <c r="H7" i="2"/>
  <c r="H8" i="2" s="1"/>
</calcChain>
</file>

<file path=xl/sharedStrings.xml><?xml version="1.0" encoding="utf-8"?>
<sst xmlns="http://schemas.openxmlformats.org/spreadsheetml/2006/main" count="22" uniqueCount="21">
  <si>
    <t>Figura professionale</t>
  </si>
  <si>
    <r>
      <t>Totale</t>
    </r>
    <r>
      <rPr>
        <sz val="8"/>
        <color rgb="FF000000"/>
        <rFont val="Calibri"/>
        <family val="2"/>
      </rPr>
      <t xml:space="preserve"> </t>
    </r>
  </si>
  <si>
    <t>#</t>
  </si>
  <si>
    <t>Profilo</t>
  </si>
  <si>
    <t>Quantità std</t>
  </si>
  <si>
    <t>SIS-B</t>
  </si>
  <si>
    <t xml:space="preserve">Sistemista junior </t>
  </si>
  <si>
    <t>valore opzione 10%</t>
  </si>
  <si>
    <t>base d'asta</t>
  </si>
  <si>
    <t>valore totale offerta</t>
  </si>
  <si>
    <t>Costo base asta annuo profilo FTE std</t>
  </si>
  <si>
    <t>Costo base asta anni 1..2 FTE std</t>
  </si>
  <si>
    <t>Costo offerto unitario profilo</t>
  </si>
  <si>
    <t>Costo offerto annuo profilo FTE std</t>
  </si>
  <si>
    <t>Costo offerto anni 1..2 FTE std</t>
  </si>
  <si>
    <t>Costo base asta unitario profilo</t>
  </si>
  <si>
    <t>Costo base asta anni 1..4 FTE std</t>
  </si>
  <si>
    <t>Costo offerto anni 1..4 FTE std</t>
  </si>
  <si>
    <t>Offerta economica: prezzi unitari</t>
  </si>
  <si>
    <t>Servizi tecnici a supporto dell’Area “Servizi ICT” del Politecnico di Milano, per l'erogazione di assistenza tecnologica per studenti in situazione di disabilità e DSA</t>
  </si>
  <si>
    <t>&lt;- valore offerta da inserire in piattaforma MEPA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</si>
</sst>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3" formatCode="_-* #,##0.00_-;\-* #,##0.00_-;_-* &quot;-&quot;??_-;_-@_-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8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8" fontId="4" fillId="0" borderId="2" xfId="0" applyNumberFormat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 wrapText="1"/>
    </xf>
    <xf numFmtId="8" fontId="4" fillId="2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justify" vertical="center" wrapText="1"/>
    </xf>
    <xf numFmtId="8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8" fontId="3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8" fontId="4" fillId="0" borderId="3" xfId="0" applyNumberFormat="1" applyFont="1" applyBorder="1" applyAlignment="1">
      <alignment horizontal="center" vertical="center" wrapText="1"/>
    </xf>
    <xf numFmtId="0" fontId="5" fillId="0" borderId="0" xfId="0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F4" sqref="F4"/>
    </sheetView>
  </sheetViews>
  <sheetFormatPr defaultRowHeight="15.75" x14ac:dyDescent="0.25"/>
  <cols>
    <col min="4" max="4" width="8.375" customWidth="1"/>
    <col min="5" max="13" width="10" customWidth="1"/>
  </cols>
  <sheetData>
    <row r="1" spans="1:13" ht="27.95" customHeight="1" x14ac:dyDescent="0.25">
      <c r="A1" s="16" t="s">
        <v>19</v>
      </c>
    </row>
    <row r="2" spans="1:13" ht="27.95" customHeight="1" x14ac:dyDescent="0.25">
      <c r="A2" s="16" t="s">
        <v>18</v>
      </c>
    </row>
    <row r="3" spans="1:13" ht="16.5" thickBot="1" x14ac:dyDescent="0.3"/>
    <row r="4" spans="1:13" ht="34.5" thickBot="1" x14ac:dyDescent="0.3">
      <c r="A4" s="13" t="s">
        <v>2</v>
      </c>
      <c r="B4" s="15" t="s">
        <v>3</v>
      </c>
      <c r="C4" s="15" t="s">
        <v>0</v>
      </c>
      <c r="D4" s="15" t="s">
        <v>4</v>
      </c>
      <c r="E4" s="15" t="s">
        <v>15</v>
      </c>
      <c r="F4" s="15" t="s">
        <v>10</v>
      </c>
      <c r="G4" s="15" t="s">
        <v>11</v>
      </c>
      <c r="H4" s="15" t="s">
        <v>16</v>
      </c>
      <c r="I4" s="15" t="s">
        <v>12</v>
      </c>
      <c r="J4" s="15" t="s">
        <v>13</v>
      </c>
      <c r="K4" s="15" t="s">
        <v>14</v>
      </c>
      <c r="L4" s="15" t="s">
        <v>17</v>
      </c>
    </row>
    <row r="5" spans="1:13" ht="23.25" thickBot="1" x14ac:dyDescent="0.3">
      <c r="A5" s="1">
        <v>2</v>
      </c>
      <c r="B5" s="2" t="s">
        <v>5</v>
      </c>
      <c r="C5" s="11" t="s">
        <v>6</v>
      </c>
      <c r="D5" s="7">
        <v>1</v>
      </c>
      <c r="E5" s="3">
        <v>190</v>
      </c>
      <c r="F5" s="3">
        <f t="shared" ref="F5" si="0">E5*D5*230</f>
        <v>43700</v>
      </c>
      <c r="G5" s="3">
        <f t="shared" ref="G5" si="1">F5*2</f>
        <v>87400</v>
      </c>
      <c r="H5" s="3">
        <f>F5*4</f>
        <v>174800</v>
      </c>
      <c r="I5" s="12"/>
      <c r="J5" s="3">
        <f t="shared" ref="J5" si="2">I5*D5*230</f>
        <v>0</v>
      </c>
      <c r="K5" s="3">
        <f t="shared" ref="K5" si="3">J5*2</f>
        <v>0</v>
      </c>
      <c r="L5" s="3">
        <f>J5*4</f>
        <v>0</v>
      </c>
    </row>
    <row r="6" spans="1:13" ht="16.5" thickBot="1" x14ac:dyDescent="0.3">
      <c r="A6" s="1"/>
      <c r="B6" s="4"/>
      <c r="C6" s="5" t="s">
        <v>1</v>
      </c>
      <c r="D6" s="8">
        <f>SUM(D5:D5)</f>
        <v>1</v>
      </c>
      <c r="E6" s="5"/>
      <c r="F6" s="6">
        <f>SUM(F5:F5)</f>
        <v>43700</v>
      </c>
      <c r="G6" s="6">
        <f>SUM(G5:G5)</f>
        <v>87400</v>
      </c>
      <c r="H6" s="6">
        <f>SUM(H5:H5)</f>
        <v>174800</v>
      </c>
      <c r="I6" s="5"/>
      <c r="J6" s="6">
        <f>SUM(J5:J5)</f>
        <v>0</v>
      </c>
      <c r="K6" s="6">
        <f>SUM(K5:K5)</f>
        <v>0</v>
      </c>
      <c r="L6" s="6">
        <f>SUM(L5:L5)</f>
        <v>0</v>
      </c>
      <c r="M6" s="10"/>
    </row>
    <row r="7" spans="1:13" ht="23.25" thickBot="1" x14ac:dyDescent="0.3">
      <c r="G7" s="13" t="s">
        <v>7</v>
      </c>
      <c r="H7" s="3">
        <f>H6*0.1</f>
        <v>17480</v>
      </c>
      <c r="I7" s="14"/>
      <c r="J7" s="14"/>
      <c r="K7" s="13" t="s">
        <v>7</v>
      </c>
      <c r="L7" s="6">
        <f>L6*0.1</f>
        <v>0</v>
      </c>
    </row>
    <row r="8" spans="1:13" ht="45.75" thickBot="1" x14ac:dyDescent="0.3">
      <c r="G8" s="15" t="s">
        <v>8</v>
      </c>
      <c r="H8" s="15">
        <f>H6+H7</f>
        <v>192280</v>
      </c>
      <c r="I8" s="14"/>
      <c r="J8" s="14"/>
      <c r="K8" s="15" t="s">
        <v>9</v>
      </c>
      <c r="L8" s="9">
        <f>L6+L7</f>
        <v>0</v>
      </c>
      <c r="M8" s="9" t="s">
        <v>20</v>
      </c>
    </row>
  </sheetData>
  <sheetProtection algorithmName="SHA-512" hashValue="Zbl11uLA3/eD/xMYJ8cs88EusIdL33bZdck+pE0w5Kln8qQ4d+7roFYDucAKXTCKwy/hvAuBqVGCI21ZDayP/w==" saltValue="0UrZAakHBm1wsViEKHtoeQ==" spinCount="100000" sheet="1" objects="1" scenario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Laura Elisabetta Rolla</cp:lastModifiedBy>
  <dcterms:created xsi:type="dcterms:W3CDTF">2020-12-16T18:53:36Z</dcterms:created>
  <dcterms:modified xsi:type="dcterms:W3CDTF">2022-02-10T09:36:39Z</dcterms:modified>
</cp:coreProperties>
</file>