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470" windowWidth="27050" windowHeight="15050" tabRatio="813"/>
  </bookViews>
  <sheets>
    <sheet name="Superfici" sheetId="1" r:id="rId1"/>
    <sheet name="Calcolo superfici totali" sheetId="8" r:id="rId2"/>
    <sheet name="Pulizia attività integrative" sheetId="7" r:id="rId3"/>
    <sheet name="Pulizia attività aggiuntive" sheetId="3" r:id="rId4"/>
    <sheet name="Disinfestazione" sheetId="4" r:id="rId5"/>
    <sheet name="Rifiuti speciali" sheetId="5" r:id="rId6"/>
    <sheet name="Ausiliariato " sheetId="14" r:id="rId7"/>
    <sheet name="Riepilogo Canoni" sheetId="16" state="hidden" r:id="rId8"/>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F260" i="1" l="1"/>
  <c r="F261" i="1"/>
  <c r="F262" i="1"/>
  <c r="F263" i="1"/>
  <c r="F264" i="1"/>
  <c r="D6" i="8"/>
  <c r="D7" i="8"/>
  <c r="D8" i="8"/>
  <c r="D9" i="8"/>
  <c r="D10" i="8"/>
  <c r="D11" i="8"/>
  <c r="D12" i="8"/>
  <c r="D13" i="8"/>
  <c r="D14" i="8"/>
  <c r="D15" i="8"/>
  <c r="D16" i="8"/>
  <c r="D17" i="8"/>
  <c r="D18" i="8"/>
  <c r="D19" i="8"/>
  <c r="D20" i="8"/>
  <c r="D21" i="8"/>
  <c r="D23" i="8"/>
  <c r="F265" i="1"/>
  <c r="F266" i="1"/>
  <c r="F267" i="1"/>
  <c r="F268" i="1"/>
  <c r="F269" i="1"/>
  <c r="F270" i="1"/>
  <c r="F271" i="1"/>
  <c r="F272" i="1"/>
  <c r="F273" i="1"/>
  <c r="F274" i="1"/>
  <c r="F275" i="1"/>
  <c r="F276" i="1"/>
  <c r="F320" i="1" l="1"/>
  <c r="F321" i="1"/>
  <c r="F322" i="1"/>
  <c r="F323" i="1"/>
  <c r="F324" i="1"/>
  <c r="F325" i="1"/>
  <c r="F326" i="1"/>
  <c r="F197" i="1"/>
  <c r="F198" i="1"/>
  <c r="F199" i="1"/>
  <c r="F200" i="1"/>
  <c r="F201" i="1"/>
  <c r="F202" i="1"/>
  <c r="F203" i="1"/>
  <c r="F204" i="1"/>
  <c r="F205" i="1"/>
  <c r="F206" i="1"/>
  <c r="F207" i="1"/>
  <c r="F208" i="1"/>
  <c r="F209" i="1"/>
  <c r="F210" i="1"/>
  <c r="F211" i="1"/>
  <c r="F212" i="1"/>
  <c r="F213" i="1"/>
  <c r="F214" i="1"/>
  <c r="F196" i="1"/>
  <c r="F218" i="1"/>
  <c r="F219" i="1"/>
  <c r="F220" i="1"/>
  <c r="F221" i="1"/>
  <c r="F222" i="1"/>
  <c r="F223" i="1"/>
  <c r="F224" i="1"/>
  <c r="F225" i="1"/>
  <c r="F226" i="1"/>
  <c r="F227" i="1"/>
  <c r="F228" i="1"/>
  <c r="F229" i="1"/>
  <c r="F230" i="1"/>
  <c r="F231" i="1"/>
  <c r="F232" i="1"/>
  <c r="F233" i="1"/>
  <c r="F234" i="1"/>
  <c r="F235" i="1"/>
  <c r="F256" i="1"/>
  <c r="F239" i="1"/>
  <c r="F240" i="1"/>
  <c r="F241" i="1"/>
  <c r="F242" i="1"/>
  <c r="F243" i="1"/>
  <c r="F244" i="1"/>
  <c r="F245" i="1"/>
  <c r="F246" i="1"/>
  <c r="F247" i="1"/>
  <c r="F248" i="1"/>
  <c r="F249" i="1"/>
  <c r="F250" i="1"/>
  <c r="F251" i="1"/>
  <c r="F252" i="1"/>
  <c r="F253" i="1"/>
  <c r="F254" i="1"/>
  <c r="F255" i="1"/>
  <c r="F280" i="1"/>
  <c r="F281" i="1"/>
  <c r="F282" i="1"/>
  <c r="F283" i="1"/>
  <c r="F284" i="1"/>
  <c r="F285" i="1"/>
  <c r="F286" i="1"/>
  <c r="F287" i="1"/>
  <c r="F288" i="1"/>
  <c r="F289" i="1"/>
  <c r="F290" i="1"/>
  <c r="F291" i="1"/>
  <c r="F292" i="1"/>
  <c r="F293" i="1"/>
  <c r="F294" i="1"/>
  <c r="F295" i="1"/>
  <c r="F296" i="1"/>
  <c r="F297" i="1"/>
  <c r="F279" i="1"/>
  <c r="G112" i="14" l="1"/>
  <c r="I112" i="14" s="1"/>
  <c r="G97" i="14"/>
  <c r="I97" i="14" s="1"/>
  <c r="G82" i="14"/>
  <c r="I82" i="14" s="1"/>
  <c r="G67" i="14"/>
  <c r="I67" i="14" s="1"/>
  <c r="G52" i="14"/>
  <c r="I52" i="14" s="1"/>
  <c r="G37" i="14"/>
  <c r="I37" i="14" s="1"/>
  <c r="G22" i="14"/>
  <c r="I22" i="14" s="1"/>
  <c r="G7" i="14"/>
  <c r="I7" i="14" s="1"/>
  <c r="J7" i="14" s="1"/>
  <c r="F327" i="1" l="1"/>
  <c r="F328" i="1"/>
  <c r="F329" i="1"/>
  <c r="F330" i="1"/>
  <c r="F331" i="1"/>
  <c r="F332" i="1"/>
  <c r="F333" i="1"/>
  <c r="F334" i="1"/>
  <c r="F335" i="1"/>
  <c r="F319" i="1"/>
  <c r="F301" i="1"/>
  <c r="F302" i="1"/>
  <c r="F304" i="1"/>
  <c r="F305" i="1"/>
  <c r="F306" i="1"/>
  <c r="F307" i="1"/>
  <c r="F308" i="1"/>
  <c r="F309" i="1"/>
  <c r="F310" i="1"/>
  <c r="F311" i="1"/>
  <c r="F312" i="1"/>
  <c r="F313" i="1"/>
  <c r="F314" i="1"/>
  <c r="F315" i="1"/>
  <c r="F316" i="1"/>
  <c r="F300" i="1"/>
  <c r="F298" i="1"/>
  <c r="F299" i="1"/>
  <c r="F317" i="1"/>
  <c r="F318" i="1"/>
  <c r="F259" i="1"/>
  <c r="E6" i="4" l="1"/>
  <c r="F184" i="1" l="1"/>
  <c r="F163" i="1"/>
  <c r="F142" i="1"/>
  <c r="F121" i="1"/>
  <c r="F100" i="1"/>
  <c r="F79" i="1"/>
  <c r="F58" i="1"/>
  <c r="F37" i="1"/>
  <c r="F16" i="1"/>
  <c r="F238" i="1" l="1"/>
  <c r="F217" i="1"/>
  <c r="F193" i="1"/>
  <c r="F192" i="1"/>
  <c r="F191" i="1"/>
  <c r="F190" i="1"/>
  <c r="F189" i="1"/>
  <c r="F188" i="1"/>
  <c r="F187" i="1"/>
  <c r="F186" i="1"/>
  <c r="F185" i="1"/>
  <c r="F183" i="1"/>
  <c r="F182" i="1"/>
  <c r="F181" i="1"/>
  <c r="F180" i="1"/>
  <c r="F179" i="1"/>
  <c r="F178" i="1"/>
  <c r="F177" i="1"/>
  <c r="F176" i="1"/>
  <c r="F175" i="1"/>
  <c r="F172" i="1"/>
  <c r="F171" i="1"/>
  <c r="F170" i="1"/>
  <c r="F169" i="1"/>
  <c r="F168" i="1"/>
  <c r="F167" i="1"/>
  <c r="F166" i="1"/>
  <c r="F165" i="1"/>
  <c r="F164" i="1"/>
  <c r="F162" i="1"/>
  <c r="F161" i="1"/>
  <c r="F160" i="1"/>
  <c r="F159" i="1"/>
  <c r="F158" i="1"/>
  <c r="F157" i="1"/>
  <c r="F156" i="1"/>
  <c r="F155" i="1"/>
  <c r="F154" i="1"/>
  <c r="F151" i="1"/>
  <c r="F150" i="1"/>
  <c r="F149" i="1"/>
  <c r="F148" i="1"/>
  <c r="F147" i="1"/>
  <c r="F146" i="1"/>
  <c r="F145" i="1"/>
  <c r="F144" i="1"/>
  <c r="F143" i="1"/>
  <c r="F141" i="1"/>
  <c r="F140" i="1"/>
  <c r="F139" i="1"/>
  <c r="F138" i="1"/>
  <c r="F137" i="1"/>
  <c r="F136" i="1"/>
  <c r="F135" i="1"/>
  <c r="F134" i="1"/>
  <c r="F133" i="1"/>
  <c r="F130" i="1"/>
  <c r="F129" i="1"/>
  <c r="F128" i="1"/>
  <c r="F127" i="1"/>
  <c r="F126" i="1"/>
  <c r="F125" i="1"/>
  <c r="F124" i="1"/>
  <c r="F123" i="1"/>
  <c r="F122" i="1"/>
  <c r="F120" i="1"/>
  <c r="F119" i="1"/>
  <c r="F118" i="1"/>
  <c r="F117" i="1"/>
  <c r="F116" i="1"/>
  <c r="F115" i="1"/>
  <c r="F114" i="1"/>
  <c r="F113" i="1"/>
  <c r="F112" i="1"/>
  <c r="F109" i="1"/>
  <c r="F108" i="1"/>
  <c r="F107" i="1"/>
  <c r="F106" i="1"/>
  <c r="F105" i="1"/>
  <c r="F104" i="1"/>
  <c r="F103" i="1"/>
  <c r="F102" i="1"/>
  <c r="F101" i="1"/>
  <c r="F99" i="1"/>
  <c r="F98" i="1"/>
  <c r="F97" i="1"/>
  <c r="F96" i="1"/>
  <c r="F95" i="1"/>
  <c r="F94" i="1"/>
  <c r="F93" i="1"/>
  <c r="F92" i="1"/>
  <c r="F91" i="1"/>
  <c r="F88" i="1"/>
  <c r="F87" i="1"/>
  <c r="F86" i="1"/>
  <c r="F85" i="1"/>
  <c r="F84" i="1"/>
  <c r="F83" i="1"/>
  <c r="F82" i="1"/>
  <c r="F81" i="1"/>
  <c r="F80" i="1"/>
  <c r="F78" i="1"/>
  <c r="F77" i="1"/>
  <c r="F76" i="1"/>
  <c r="F75" i="1"/>
  <c r="F74" i="1"/>
  <c r="F73" i="1"/>
  <c r="F72" i="1"/>
  <c r="F71" i="1"/>
  <c r="F70" i="1"/>
  <c r="F67" i="1"/>
  <c r="F66" i="1"/>
  <c r="F65" i="1"/>
  <c r="F64" i="1"/>
  <c r="F63" i="1"/>
  <c r="F62" i="1"/>
  <c r="F61" i="1"/>
  <c r="F60" i="1"/>
  <c r="F59" i="1"/>
  <c r="F57" i="1"/>
  <c r="F56" i="1"/>
  <c r="F55" i="1"/>
  <c r="F54" i="1"/>
  <c r="F53" i="1"/>
  <c r="F52" i="1"/>
  <c r="F51" i="1"/>
  <c r="F50" i="1"/>
  <c r="F49" i="1"/>
  <c r="F48" i="1"/>
  <c r="F46" i="1"/>
  <c r="F45" i="1"/>
  <c r="F44" i="1"/>
  <c r="F43" i="1"/>
  <c r="F42" i="1"/>
  <c r="F41" i="1"/>
  <c r="F40" i="1"/>
  <c r="F39" i="1"/>
  <c r="F38" i="1"/>
  <c r="F36" i="1"/>
  <c r="F35" i="1"/>
  <c r="F34" i="1"/>
  <c r="F33" i="1"/>
  <c r="F32" i="1"/>
  <c r="F31" i="1"/>
  <c r="F30" i="1"/>
  <c r="F29" i="1"/>
  <c r="F28" i="1"/>
  <c r="F22" i="1"/>
  <c r="F7" i="1"/>
  <c r="F8" i="1"/>
  <c r="F21" i="8" s="1"/>
  <c r="F9" i="1"/>
  <c r="F10" i="1"/>
  <c r="E66" i="1"/>
  <c r="E108" i="1"/>
  <c r="E150" i="1"/>
  <c r="E192" i="1"/>
  <c r="F11" i="1"/>
  <c r="F12" i="1"/>
  <c r="F13" i="1"/>
  <c r="F14" i="1"/>
  <c r="F15" i="1"/>
  <c r="F17" i="1"/>
  <c r="F18" i="1"/>
  <c r="E5" i="8" s="1"/>
  <c r="F19" i="1"/>
  <c r="F20" i="1"/>
  <c r="F21" i="1"/>
  <c r="F23" i="1"/>
  <c r="F24" i="1"/>
  <c r="F25" i="1"/>
  <c r="F338" i="1"/>
  <c r="F339" i="1"/>
  <c r="F340" i="1"/>
  <c r="F341" i="1"/>
  <c r="F342" i="1"/>
  <c r="F343" i="1"/>
  <c r="F344" i="1"/>
  <c r="F345" i="1"/>
  <c r="F346" i="1"/>
  <c r="F347" i="1"/>
  <c r="F348" i="1"/>
  <c r="F349" i="1"/>
  <c r="F350" i="1"/>
  <c r="F351" i="1"/>
  <c r="F352" i="1"/>
  <c r="F353" i="1"/>
  <c r="F356" i="1"/>
  <c r="F357" i="1"/>
  <c r="F358" i="1"/>
  <c r="F359" i="1"/>
  <c r="F360" i="1"/>
  <c r="F361" i="1"/>
  <c r="F362" i="1"/>
  <c r="F363" i="1"/>
  <c r="F364" i="1"/>
  <c r="F365" i="1"/>
  <c r="F366" i="1"/>
  <c r="F367" i="1"/>
  <c r="F368" i="1"/>
  <c r="F369" i="1"/>
  <c r="F370" i="1"/>
  <c r="F371" i="1"/>
  <c r="F374" i="1"/>
  <c r="F375" i="1"/>
  <c r="F376" i="1"/>
  <c r="F377" i="1"/>
  <c r="F378" i="1"/>
  <c r="F379" i="1"/>
  <c r="F380" i="1"/>
  <c r="F381" i="1"/>
  <c r="F382" i="1"/>
  <c r="F383" i="1"/>
  <c r="F384" i="1"/>
  <c r="F385" i="1"/>
  <c r="F386" i="1"/>
  <c r="F387" i="1"/>
  <c r="F388" i="1"/>
  <c r="F389" i="1"/>
  <c r="F392" i="1"/>
  <c r="F393" i="1"/>
  <c r="F394" i="1"/>
  <c r="F395" i="1"/>
  <c r="F396" i="1"/>
  <c r="F397" i="1"/>
  <c r="F398" i="1"/>
  <c r="F399" i="1"/>
  <c r="F400" i="1"/>
  <c r="F401" i="1"/>
  <c r="F402" i="1"/>
  <c r="F403" i="1"/>
  <c r="F404" i="1"/>
  <c r="F405" i="1"/>
  <c r="F406" i="1"/>
  <c r="F407" i="1"/>
  <c r="F410" i="1"/>
  <c r="F411" i="1"/>
  <c r="F412" i="1"/>
  <c r="F413" i="1"/>
  <c r="F414" i="1"/>
  <c r="F415" i="1"/>
  <c r="F416" i="1"/>
  <c r="F417" i="1"/>
  <c r="F418" i="1"/>
  <c r="F419" i="1"/>
  <c r="F420" i="1"/>
  <c r="F421" i="1"/>
  <c r="F422" i="1"/>
  <c r="F423" i="1"/>
  <c r="F424" i="1"/>
  <c r="F425" i="1"/>
  <c r="F428" i="1"/>
  <c r="F429" i="1"/>
  <c r="F430" i="1"/>
  <c r="F431" i="1"/>
  <c r="F432" i="1"/>
  <c r="F433" i="1"/>
  <c r="F434" i="1"/>
  <c r="F435" i="1"/>
  <c r="F436" i="1"/>
  <c r="F437" i="1"/>
  <c r="F438" i="1"/>
  <c r="F439" i="1"/>
  <c r="F440" i="1"/>
  <c r="F441" i="1"/>
  <c r="F442" i="1"/>
  <c r="F443" i="1"/>
  <c r="F446" i="1"/>
  <c r="F447" i="1"/>
  <c r="F448" i="1"/>
  <c r="F449" i="1"/>
  <c r="F450" i="1"/>
  <c r="F451" i="1"/>
  <c r="F452" i="1"/>
  <c r="F453" i="1"/>
  <c r="F454" i="1"/>
  <c r="F455" i="1"/>
  <c r="F456" i="1"/>
  <c r="F457" i="1"/>
  <c r="F458" i="1"/>
  <c r="F459" i="1"/>
  <c r="F460" i="1"/>
  <c r="F461" i="1"/>
  <c r="F464" i="1"/>
  <c r="F465" i="1"/>
  <c r="F466" i="1"/>
  <c r="F467" i="1"/>
  <c r="F468" i="1"/>
  <c r="F469" i="1"/>
  <c r="F470" i="1"/>
  <c r="F471" i="1"/>
  <c r="F472" i="1"/>
  <c r="F473" i="1"/>
  <c r="F474" i="1"/>
  <c r="F475" i="1"/>
  <c r="F476" i="1"/>
  <c r="F477" i="1"/>
  <c r="F478" i="1"/>
  <c r="F479" i="1"/>
  <c r="F482" i="1"/>
  <c r="F483" i="1"/>
  <c r="F484" i="1"/>
  <c r="F485" i="1"/>
  <c r="F486" i="1"/>
  <c r="F487" i="1"/>
  <c r="F488" i="1"/>
  <c r="F489" i="1"/>
  <c r="F490" i="1"/>
  <c r="F491" i="1"/>
  <c r="F492" i="1"/>
  <c r="F493" i="1"/>
  <c r="F494" i="1"/>
  <c r="F495" i="1"/>
  <c r="F496" i="1"/>
  <c r="F497" i="1"/>
  <c r="F500" i="1"/>
  <c r="F501" i="1"/>
  <c r="F502" i="1"/>
  <c r="F503" i="1"/>
  <c r="F504" i="1"/>
  <c r="F505" i="1"/>
  <c r="F506" i="1"/>
  <c r="F507" i="1"/>
  <c r="F508" i="1"/>
  <c r="F509" i="1"/>
  <c r="F510" i="1"/>
  <c r="F511" i="1"/>
  <c r="F512" i="1"/>
  <c r="F513" i="1"/>
  <c r="F514" i="1"/>
  <c r="F515" i="1"/>
  <c r="F518" i="1"/>
  <c r="F519" i="1"/>
  <c r="F520" i="1"/>
  <c r="F521" i="1"/>
  <c r="F522" i="1"/>
  <c r="F523" i="1"/>
  <c r="F524" i="1"/>
  <c r="F525" i="1"/>
  <c r="F526" i="1"/>
  <c r="F527" i="1"/>
  <c r="F528" i="1"/>
  <c r="F529" i="1"/>
  <c r="F530" i="1"/>
  <c r="F531" i="1"/>
  <c r="F532" i="1"/>
  <c r="F533" i="1"/>
  <c r="F536" i="1"/>
  <c r="F537" i="1"/>
  <c r="F538" i="1"/>
  <c r="F539" i="1"/>
  <c r="F540" i="1"/>
  <c r="F541" i="1"/>
  <c r="F542" i="1"/>
  <c r="F543" i="1"/>
  <c r="F544" i="1"/>
  <c r="F545" i="1"/>
  <c r="F546" i="1"/>
  <c r="F547" i="1"/>
  <c r="F548" i="1"/>
  <c r="F549" i="1"/>
  <c r="F550" i="1"/>
  <c r="F551" i="1"/>
  <c r="F554" i="1"/>
  <c r="F555" i="1"/>
  <c r="F556" i="1"/>
  <c r="F557" i="1"/>
  <c r="F558" i="1"/>
  <c r="F559" i="1"/>
  <c r="F560" i="1"/>
  <c r="F561" i="1"/>
  <c r="F562" i="1"/>
  <c r="F563" i="1"/>
  <c r="F564" i="1"/>
  <c r="F565" i="1"/>
  <c r="F566" i="1"/>
  <c r="F567" i="1"/>
  <c r="F568" i="1"/>
  <c r="F569" i="1"/>
  <c r="F572" i="1"/>
  <c r="F573" i="1"/>
  <c r="F574" i="1"/>
  <c r="F575" i="1"/>
  <c r="F576" i="1"/>
  <c r="F577" i="1"/>
  <c r="F578" i="1"/>
  <c r="F579" i="1"/>
  <c r="F580" i="1"/>
  <c r="F581" i="1"/>
  <c r="F582" i="1"/>
  <c r="F583" i="1"/>
  <c r="F584" i="1"/>
  <c r="F585" i="1"/>
  <c r="F586" i="1"/>
  <c r="F587" i="1"/>
  <c r="F590" i="1"/>
  <c r="F591" i="1"/>
  <c r="F592" i="1"/>
  <c r="F593" i="1"/>
  <c r="F594" i="1"/>
  <c r="F595" i="1"/>
  <c r="F596" i="1"/>
  <c r="F597" i="1"/>
  <c r="F598" i="1"/>
  <c r="F599" i="1"/>
  <c r="F600" i="1"/>
  <c r="F601" i="1"/>
  <c r="F602" i="1"/>
  <c r="F603" i="1"/>
  <c r="F604" i="1"/>
  <c r="F605" i="1"/>
  <c r="F608" i="1"/>
  <c r="F609" i="1"/>
  <c r="F610" i="1"/>
  <c r="F611" i="1"/>
  <c r="F612" i="1"/>
  <c r="F613" i="1"/>
  <c r="F614" i="1"/>
  <c r="F615" i="1"/>
  <c r="F616" i="1"/>
  <c r="F617" i="1"/>
  <c r="F618" i="1"/>
  <c r="F619" i="1"/>
  <c r="F620" i="1"/>
  <c r="F621" i="1"/>
  <c r="F622" i="1"/>
  <c r="F623" i="1"/>
  <c r="F626" i="1"/>
  <c r="F627" i="1"/>
  <c r="F628" i="1"/>
  <c r="F629" i="1"/>
  <c r="F630" i="1"/>
  <c r="F631" i="1"/>
  <c r="F632" i="1"/>
  <c r="F633" i="1"/>
  <c r="F634" i="1"/>
  <c r="F635" i="1"/>
  <c r="F636" i="1"/>
  <c r="F637" i="1"/>
  <c r="F638" i="1"/>
  <c r="F639" i="1"/>
  <c r="F640" i="1"/>
  <c r="F641" i="1"/>
  <c r="F644" i="1"/>
  <c r="F645" i="1"/>
  <c r="F646" i="1"/>
  <c r="F647" i="1"/>
  <c r="F648" i="1"/>
  <c r="F649" i="1"/>
  <c r="F650" i="1"/>
  <c r="F651" i="1"/>
  <c r="F652" i="1"/>
  <c r="F653" i="1"/>
  <c r="F654" i="1"/>
  <c r="F655" i="1"/>
  <c r="F656" i="1"/>
  <c r="F657" i="1"/>
  <c r="F658" i="1"/>
  <c r="F659" i="1"/>
  <c r="F662" i="1"/>
  <c r="F663" i="1"/>
  <c r="F664" i="1"/>
  <c r="F665" i="1"/>
  <c r="F666" i="1"/>
  <c r="F667" i="1"/>
  <c r="F668" i="1"/>
  <c r="F669" i="1"/>
  <c r="F670" i="1"/>
  <c r="F671" i="1"/>
  <c r="F672" i="1"/>
  <c r="F673" i="1"/>
  <c r="F674" i="1"/>
  <c r="F675" i="1"/>
  <c r="F676" i="1"/>
  <c r="F677" i="1"/>
  <c r="F680" i="1"/>
  <c r="F681" i="1"/>
  <c r="F682" i="1"/>
  <c r="F683" i="1"/>
  <c r="F684" i="1"/>
  <c r="F685" i="1"/>
  <c r="F686" i="1"/>
  <c r="F687" i="1"/>
  <c r="F688" i="1"/>
  <c r="F689" i="1"/>
  <c r="F690" i="1"/>
  <c r="F691" i="1"/>
  <c r="F692" i="1"/>
  <c r="F693" i="1"/>
  <c r="F694" i="1"/>
  <c r="F695" i="1"/>
  <c r="F698" i="1"/>
  <c r="F699" i="1"/>
  <c r="F700" i="1"/>
  <c r="F701" i="1"/>
  <c r="F702" i="1"/>
  <c r="F703" i="1"/>
  <c r="F704" i="1"/>
  <c r="F705" i="1"/>
  <c r="F706" i="1"/>
  <c r="F707" i="1"/>
  <c r="F708" i="1"/>
  <c r="F709" i="1"/>
  <c r="F710" i="1"/>
  <c r="F711" i="1"/>
  <c r="F712" i="1"/>
  <c r="F713" i="1"/>
  <c r="F716" i="1"/>
  <c r="F717" i="1"/>
  <c r="F718" i="1"/>
  <c r="F719" i="1"/>
  <c r="F720" i="1"/>
  <c r="F721" i="1"/>
  <c r="F722" i="1"/>
  <c r="F723" i="1"/>
  <c r="F724" i="1"/>
  <c r="F725" i="1"/>
  <c r="F726" i="1"/>
  <c r="F727" i="1"/>
  <c r="F728" i="1"/>
  <c r="F729" i="1"/>
  <c r="F730" i="1"/>
  <c r="F731" i="1"/>
  <c r="F734" i="1"/>
  <c r="F735" i="1"/>
  <c r="F736" i="1"/>
  <c r="F737" i="1"/>
  <c r="F738" i="1"/>
  <c r="F739" i="1"/>
  <c r="F740" i="1"/>
  <c r="F741" i="1"/>
  <c r="F742" i="1"/>
  <c r="F743" i="1"/>
  <c r="F744" i="1"/>
  <c r="F745" i="1"/>
  <c r="F746" i="1"/>
  <c r="F747" i="1"/>
  <c r="F748" i="1"/>
  <c r="F749" i="1"/>
  <c r="F752" i="1"/>
  <c r="F753" i="1"/>
  <c r="F754" i="1"/>
  <c r="F755" i="1"/>
  <c r="F756" i="1"/>
  <c r="F757" i="1"/>
  <c r="F758" i="1"/>
  <c r="F759" i="1"/>
  <c r="F760" i="1"/>
  <c r="F761" i="1"/>
  <c r="F762" i="1"/>
  <c r="F763" i="1"/>
  <c r="F764" i="1"/>
  <c r="F765" i="1"/>
  <c r="F766" i="1"/>
  <c r="F767" i="1"/>
  <c r="F770" i="1"/>
  <c r="F771" i="1"/>
  <c r="F772" i="1"/>
  <c r="F773" i="1"/>
  <c r="F774" i="1"/>
  <c r="F775" i="1"/>
  <c r="F776" i="1"/>
  <c r="F777" i="1"/>
  <c r="F778" i="1"/>
  <c r="F779" i="1"/>
  <c r="F780" i="1"/>
  <c r="F781" i="1"/>
  <c r="F782" i="1"/>
  <c r="F783" i="1"/>
  <c r="F784" i="1"/>
  <c r="F785" i="1"/>
  <c r="F788" i="1"/>
  <c r="F789" i="1"/>
  <c r="F790" i="1"/>
  <c r="F791" i="1"/>
  <c r="F792" i="1"/>
  <c r="F793" i="1"/>
  <c r="F794" i="1"/>
  <c r="F795" i="1"/>
  <c r="F796" i="1"/>
  <c r="F797" i="1"/>
  <c r="F798" i="1"/>
  <c r="F799" i="1"/>
  <c r="F800" i="1"/>
  <c r="F801" i="1"/>
  <c r="F802" i="1"/>
  <c r="F803" i="1"/>
  <c r="F806" i="1"/>
  <c r="F807" i="1"/>
  <c r="F808" i="1"/>
  <c r="F809" i="1"/>
  <c r="F810" i="1"/>
  <c r="F811" i="1"/>
  <c r="F812" i="1"/>
  <c r="F813" i="1"/>
  <c r="F814" i="1"/>
  <c r="F815" i="1"/>
  <c r="F816" i="1"/>
  <c r="F817" i="1"/>
  <c r="F818" i="1"/>
  <c r="F819" i="1"/>
  <c r="F820" i="1"/>
  <c r="F821" i="1"/>
  <c r="F824" i="1"/>
  <c r="F825" i="1"/>
  <c r="F826" i="1"/>
  <c r="F827" i="1"/>
  <c r="F828" i="1"/>
  <c r="F829" i="1"/>
  <c r="F830" i="1"/>
  <c r="F831" i="1"/>
  <c r="F832" i="1"/>
  <c r="F833" i="1"/>
  <c r="F834" i="1"/>
  <c r="F835" i="1"/>
  <c r="F836" i="1"/>
  <c r="F837" i="1"/>
  <c r="F838" i="1"/>
  <c r="F839" i="1"/>
  <c r="F842" i="1"/>
  <c r="F843" i="1"/>
  <c r="F844" i="1"/>
  <c r="F845" i="1"/>
  <c r="F846" i="1"/>
  <c r="F847" i="1"/>
  <c r="F848" i="1"/>
  <c r="F849" i="1"/>
  <c r="F850" i="1"/>
  <c r="F851" i="1"/>
  <c r="F852" i="1"/>
  <c r="F853" i="1"/>
  <c r="F854" i="1"/>
  <c r="F855" i="1"/>
  <c r="F856" i="1"/>
  <c r="F857" i="1"/>
  <c r="F860" i="1"/>
  <c r="F861" i="1"/>
  <c r="F862" i="1"/>
  <c r="F863" i="1"/>
  <c r="F864" i="1"/>
  <c r="F865" i="1"/>
  <c r="F866" i="1"/>
  <c r="F867" i="1"/>
  <c r="F868" i="1"/>
  <c r="F869" i="1"/>
  <c r="F870" i="1"/>
  <c r="F871" i="1"/>
  <c r="F872" i="1"/>
  <c r="F873" i="1"/>
  <c r="F874" i="1"/>
  <c r="F875" i="1"/>
  <c r="F878" i="1"/>
  <c r="F879" i="1"/>
  <c r="F880" i="1"/>
  <c r="F881" i="1"/>
  <c r="F882" i="1"/>
  <c r="F883" i="1"/>
  <c r="F884" i="1"/>
  <c r="F885" i="1"/>
  <c r="F886" i="1"/>
  <c r="F887" i="1"/>
  <c r="F888" i="1"/>
  <c r="F889" i="1"/>
  <c r="F890" i="1"/>
  <c r="F891" i="1"/>
  <c r="F892" i="1"/>
  <c r="F893" i="1"/>
  <c r="F896" i="1"/>
  <c r="F897" i="1"/>
  <c r="F898" i="1"/>
  <c r="F899" i="1"/>
  <c r="F900" i="1"/>
  <c r="F901" i="1"/>
  <c r="F902" i="1"/>
  <c r="F903" i="1"/>
  <c r="F904" i="1"/>
  <c r="F905" i="1"/>
  <c r="F906" i="1"/>
  <c r="F907" i="1"/>
  <c r="F908" i="1"/>
  <c r="F909" i="1"/>
  <c r="F910" i="1"/>
  <c r="F911" i="1"/>
  <c r="F914" i="1"/>
  <c r="F915" i="1"/>
  <c r="F916" i="1"/>
  <c r="F917" i="1"/>
  <c r="F918" i="1"/>
  <c r="F919" i="1"/>
  <c r="F920" i="1"/>
  <c r="F921" i="1"/>
  <c r="F922" i="1"/>
  <c r="F923" i="1"/>
  <c r="F924" i="1"/>
  <c r="F925" i="1"/>
  <c r="F926" i="1"/>
  <c r="F927" i="1"/>
  <c r="F928" i="1"/>
  <c r="F929" i="1"/>
  <c r="F932" i="1"/>
  <c r="F933" i="1"/>
  <c r="F934" i="1"/>
  <c r="F935" i="1"/>
  <c r="F936" i="1"/>
  <c r="F937" i="1"/>
  <c r="F938" i="1"/>
  <c r="F939" i="1"/>
  <c r="F940" i="1"/>
  <c r="F941" i="1"/>
  <c r="F942" i="1"/>
  <c r="F943" i="1"/>
  <c r="F944" i="1"/>
  <c r="F945" i="1"/>
  <c r="F946" i="1"/>
  <c r="F947" i="1"/>
  <c r="F950" i="1"/>
  <c r="F951" i="1"/>
  <c r="F952" i="1"/>
  <c r="F953" i="1"/>
  <c r="F954" i="1"/>
  <c r="F955" i="1"/>
  <c r="F956" i="1"/>
  <c r="F957" i="1"/>
  <c r="F958" i="1"/>
  <c r="F959" i="1"/>
  <c r="F960" i="1"/>
  <c r="F961" i="1"/>
  <c r="F962" i="1"/>
  <c r="F963" i="1"/>
  <c r="F964" i="1"/>
  <c r="F965" i="1"/>
  <c r="F968" i="1"/>
  <c r="F969" i="1"/>
  <c r="F970" i="1"/>
  <c r="F971" i="1"/>
  <c r="F972" i="1"/>
  <c r="F973" i="1"/>
  <c r="F974" i="1"/>
  <c r="F975" i="1"/>
  <c r="F976" i="1"/>
  <c r="F977" i="1"/>
  <c r="F978" i="1"/>
  <c r="F979" i="1"/>
  <c r="F980" i="1"/>
  <c r="F981" i="1"/>
  <c r="F982" i="1"/>
  <c r="F983" i="1"/>
  <c r="F986" i="1"/>
  <c r="F987" i="1"/>
  <c r="F988" i="1"/>
  <c r="F989" i="1"/>
  <c r="F990" i="1"/>
  <c r="F991" i="1"/>
  <c r="F992" i="1"/>
  <c r="F993" i="1"/>
  <c r="F994" i="1"/>
  <c r="F995" i="1"/>
  <c r="F996" i="1"/>
  <c r="F997" i="1"/>
  <c r="F998" i="1"/>
  <c r="F999" i="1"/>
  <c r="F1000" i="1"/>
  <c r="F1001" i="1"/>
  <c r="F1004" i="1"/>
  <c r="F1005" i="1"/>
  <c r="F1006" i="1"/>
  <c r="F1007" i="1"/>
  <c r="F1008" i="1"/>
  <c r="F1009" i="1"/>
  <c r="F1010" i="1"/>
  <c r="F1011" i="1"/>
  <c r="F1012" i="1"/>
  <c r="F1013" i="1"/>
  <c r="F1014" i="1"/>
  <c r="F1015" i="1"/>
  <c r="F1016" i="1"/>
  <c r="F1017" i="1"/>
  <c r="F1018" i="1"/>
  <c r="F1019" i="1"/>
  <c r="E22" i="8"/>
  <c r="G20" i="8"/>
  <c r="D5" i="8"/>
  <c r="F5" i="8"/>
  <c r="F9" i="8"/>
  <c r="F6" i="8" l="1"/>
  <c r="F23" i="8"/>
  <c r="F7" i="8"/>
  <c r="D22" i="8"/>
  <c r="E6" i="8"/>
  <c r="F15" i="8"/>
  <c r="F22" i="8"/>
  <c r="G16" i="8"/>
  <c r="E18" i="8"/>
  <c r="G11" i="8"/>
  <c r="E13" i="8"/>
  <c r="G7" i="8"/>
  <c r="E9" i="8"/>
  <c r="F20" i="8"/>
  <c r="F19" i="8"/>
  <c r="F18" i="8"/>
  <c r="F17" i="8"/>
  <c r="F8" i="8"/>
  <c r="G23" i="8"/>
  <c r="G19" i="8"/>
  <c r="G15" i="8"/>
  <c r="G10" i="8"/>
  <c r="G6" i="8"/>
  <c r="E21" i="8"/>
  <c r="E17" i="8"/>
  <c r="E12" i="8"/>
  <c r="E8" i="8"/>
  <c r="F16" i="8"/>
  <c r="F12" i="8"/>
  <c r="F11" i="8"/>
  <c r="F10" i="8"/>
  <c r="F13" i="8"/>
  <c r="G22" i="8"/>
  <c r="G18" i="8"/>
  <c r="G13" i="8"/>
  <c r="G9" i="8"/>
  <c r="G5" i="8"/>
  <c r="E20" i="8"/>
  <c r="E16" i="8"/>
  <c r="E11" i="8"/>
  <c r="E7" i="8"/>
  <c r="G21" i="8"/>
  <c r="G17" i="8"/>
  <c r="G12" i="8"/>
  <c r="G8" i="8"/>
  <c r="E23" i="8"/>
  <c r="E19" i="8"/>
  <c r="E15" i="8"/>
  <c r="E10" i="8"/>
  <c r="E14" i="8"/>
  <c r="F14" i="8"/>
  <c r="G14" i="8"/>
  <c r="D24" i="8"/>
  <c r="F24" i="8" l="1"/>
  <c r="G24" i="8"/>
  <c r="E24" i="8"/>
</calcChain>
</file>

<file path=xl/sharedStrings.xml><?xml version="1.0" encoding="utf-8"?>
<sst xmlns="http://schemas.openxmlformats.org/spreadsheetml/2006/main" count="5634" uniqueCount="397">
  <si>
    <t>AMMINISTRAZIONE</t>
  </si>
  <si>
    <t>NUMERO IMMOBILE</t>
  </si>
  <si>
    <t>Raccolta differenziata e conferimento ai punti di raccolta</t>
  </si>
  <si>
    <t>Detersione pavimenti</t>
  </si>
  <si>
    <t>Spolveratura a umido superfici orizzontali di termosifoni, fan coil e davanzali interni, altezza operatore</t>
  </si>
  <si>
    <t>Spazzatura a umido pavimenti</t>
  </si>
  <si>
    <t>Detersione porte in materiale lavabile</t>
  </si>
  <si>
    <t xml:space="preserve">Detersione punti luce, lampadari, ventilatori a soffitto (escluso smontaggio e rimontaggio) </t>
  </si>
  <si>
    <t>Detersione infissi esterni, comprese superfici vetrose, cassonetti e davanzali esterni accessibili dall’interno nel rispetto normative sicurezza</t>
  </si>
  <si>
    <t>Detersione a fondo delle parti esterne degli arredi altezza uomo</t>
  </si>
  <si>
    <t>Deragnatura</t>
  </si>
  <si>
    <t>Detersione e disinfezione pavimento</t>
  </si>
  <si>
    <t>Pulizia di specchi e mensole</t>
  </si>
  <si>
    <t>Controllo e all’occorrenza rifornimento prodotti dei distributori igienici</t>
  </si>
  <si>
    <t>Pulitura distributori igienici</t>
  </si>
  <si>
    <t>Disincrostazione dei sanitari</t>
  </si>
  <si>
    <t>Detersione e disinfezione pareti rivestite a mattonelle o con altra superficie lavabile</t>
  </si>
  <si>
    <t>Lavaggio pavimentazione aree esterne e pulizia griglie e caditoie</t>
  </si>
  <si>
    <t xml:space="preserve">Pulizia sporgenze, balconi, terrazze e coperture da escrementi piccioni </t>
  </si>
  <si>
    <t>Pulizia scale esterne di sicurezza</t>
  </si>
  <si>
    <t>Pulizia delle aree esterne a verde da piccoli rifiuti, carta, barattoli e altri ingombri</t>
  </si>
  <si>
    <t xml:space="preserve">Aspirazione intercapedine pavimenti flottanti </t>
  </si>
  <si>
    <t xml:space="preserve">Aspirazione/battitura pavimenti tessili </t>
  </si>
  <si>
    <t xml:space="preserve">Aspirazione/battitura stuoie e zerbini </t>
  </si>
  <si>
    <t xml:space="preserve">Aspirazioni pareti tessuto, sughero </t>
  </si>
  <si>
    <t xml:space="preserve">Cristallizzazione dei pavimenti in marmo non piombati </t>
  </si>
  <si>
    <t>Deceratura e inceratura dei pavimenti trattati con cere industriali</t>
  </si>
  <si>
    <t>Deceratura e inceratura dei pavimenti trattati con cere tradizionali (pavimenti artistici)</t>
  </si>
  <si>
    <t xml:space="preserve">Detersione a fondo dei pavimenti </t>
  </si>
  <si>
    <t>Detersione controsoffitti</t>
  </si>
  <si>
    <t xml:space="preserve">Detersione pareti divisorie a vetro e sopraluci porte </t>
  </si>
  <si>
    <t>Detersione superfici vetrose esterne delle finestre e delle vetrate continue accessibili solamente con ponteggi e/o autoscale (il prezzo non comprende il nolo dei ponteggi e/o autoscale)</t>
  </si>
  <si>
    <t xml:space="preserve">Detersione tapparelle e persiane esterne, scuri </t>
  </si>
  <si>
    <t xml:space="preserve">Pulizia bacheche (interno ed esterno) </t>
  </si>
  <si>
    <t>Ripristino meccanico, manutenzione dei pavimenti trattati con cere industriali</t>
  </si>
  <si>
    <t>Ripristino, manutenzione dei pavimenti trattati con cere tradizionali (pavimenti artistici)</t>
  </si>
  <si>
    <t xml:space="preserve">Sanificazione dei punti di raccolta rifiuti </t>
  </si>
  <si>
    <t>Spolveratura a umido scaffali di librerie/biblioteche</t>
  </si>
  <si>
    <t>Spolveratura a umido serramenti esterni (inferriate, serrande)</t>
  </si>
  <si>
    <t>Spolveratura ad umido di tende e/o veneziane, tapparelle e/o persiane, scuri</t>
  </si>
  <si>
    <t>Attività di presidio</t>
  </si>
  <si>
    <t>5 su 7</t>
  </si>
  <si>
    <t xml:space="preserve">Derattizzazione </t>
  </si>
  <si>
    <t>Trattamento deterrente da rettili</t>
  </si>
  <si>
    <t xml:space="preserve">Disinfestazione da blatte </t>
  </si>
  <si>
    <t xml:space="preserve">Disinfezione mosche </t>
  </si>
  <si>
    <t>CODICE CER</t>
  </si>
  <si>
    <t>Acido solforico ed acido solforoso</t>
  </si>
  <si>
    <t>Acido cloridrico</t>
  </si>
  <si>
    <t>Acido nitrico e acido nitroso</t>
  </si>
  <si>
    <t>Altri acidi</t>
  </si>
  <si>
    <t>Idrossido di sodio e di potassio</t>
  </si>
  <si>
    <t>Altre basi</t>
  </si>
  <si>
    <t>Sali e loro soluzioni, contenenti metalli pesanti</t>
  </si>
  <si>
    <t>Sali e loro soluzioni, diversi da 06 03 11 e 06 03 13</t>
  </si>
  <si>
    <t>Rifiuti contenenti mercurio</t>
  </si>
  <si>
    <t>Rifiuti contenenti altri metalli pesanti</t>
  </si>
  <si>
    <t>Solventi organici alogenati, soluzioni lavaggio e acque madri</t>
  </si>
  <si>
    <t>Altri solventi organici, soluzioni lavaggio e acque madri</t>
  </si>
  <si>
    <t>Fanghi dal trattamento in loco degli effluenti contenenti sost pericolose</t>
  </si>
  <si>
    <t>Residui di filtrazione ed assorbenti esauriti alogenati</t>
  </si>
  <si>
    <t>Altri residui di filtrazione e assorbenti esauriti</t>
  </si>
  <si>
    <t>Rifiuti speciali non pericolosi non specificati altrimenti</t>
  </si>
  <si>
    <t>Soluzioni acquose di lavaggio ed acque madri</t>
  </si>
  <si>
    <t>Altri solventi organici, soluzioni di lavaggio ed acque madri</t>
  </si>
  <si>
    <t>Solventi organici alogenati, soluzioni di lavaggio ed acque madri</t>
  </si>
  <si>
    <t>Altri solventi organici alogenati, soluzioni di lavaggio ed acque madri</t>
  </si>
  <si>
    <t>Toner per stampa esauriti, contenenti sostanze pericolose</t>
  </si>
  <si>
    <t>Toner per stampa esauriti, diversi da quelli di cui alla voce 08 03 17</t>
  </si>
  <si>
    <t>Soluzioni di sviluppo fotografico e attivanti a base acquosa</t>
  </si>
  <si>
    <t>Soluzioni di sviluppo fotografico a base di solventi</t>
  </si>
  <si>
    <t>Soluzioni fissative</t>
  </si>
  <si>
    <t>Carta e pellicole per fotografia, contenenti argento o composti dell'argento</t>
  </si>
  <si>
    <t>Carta e pellicole per fotografia, non contenenti argento o composti dell'argento</t>
  </si>
  <si>
    <t>Limatura e trucioli di materiali ferrosi</t>
  </si>
  <si>
    <t>Limatura e trucioli di materiali non ferrosi</t>
  </si>
  <si>
    <t>Limatura e trucioli di materiali plastici</t>
  </si>
  <si>
    <t>Cere e grassi esauriti</t>
  </si>
  <si>
    <t>Soluzioni acquose di lavaggio</t>
  </si>
  <si>
    <t>Emulsioni non clorurate</t>
  </si>
  <si>
    <t>Scarti di olio minerale per motori, ingranaggi e lubrificazione, clorurati</t>
  </si>
  <si>
    <t>Scarti di olio minerale per motori, ingranaggi e lubrificazione, non clorurati</t>
  </si>
  <si>
    <t>Scarti di olio sintetico per motori, ingranaggi e lubrificazione</t>
  </si>
  <si>
    <t>Altri oli per motori, ingranaggi e lubrificazione</t>
  </si>
  <si>
    <t>Imballaggi in carta e cartone</t>
  </si>
  <si>
    <t>Imballaggi in plastica</t>
  </si>
  <si>
    <t>Imballaggi in legno</t>
  </si>
  <si>
    <t>Imballaggi metallici</t>
  </si>
  <si>
    <t>Imballaggi in materiali compositi</t>
  </si>
  <si>
    <t>Imballaggi in materiali misti</t>
  </si>
  <si>
    <t>Imballaggi in vetro</t>
  </si>
  <si>
    <t>Imballaggi contenenti residui di sostanze pericolose o contaminati da tali sostanze</t>
  </si>
  <si>
    <t>Assorbenti, materiali filtranti, stracci e indumenti protettivi, contaminati da sostanze pericolose</t>
  </si>
  <si>
    <t>Assorbenti, materiali filtranti, stracci e indumenti protettivi, diversi da 15 02 02</t>
  </si>
  <si>
    <t>Pneumatici fuori uso</t>
  </si>
  <si>
    <t>Filtri dell'olio</t>
  </si>
  <si>
    <t>Trasformatori e condensatori contenenti PCB</t>
  </si>
  <si>
    <t>Apparecchiature fuori uso, contenenti clorofluorocarburi, HCFC, HFC</t>
  </si>
  <si>
    <t>Apparecchiature fuori uso, contenenti amianto in fibre libere</t>
  </si>
  <si>
    <t>Apparecchiature fuori uso, contenenti componenti pericolosi diversi da 16 02 09 e 16 02 12</t>
  </si>
  <si>
    <t>Apparecchiature fuori uso, diverse da quelle di cui alle voci da 16 02 09 a 16 02 13</t>
  </si>
  <si>
    <t>Componenti pericolosi rimossi da apparecchiature fuori uso</t>
  </si>
  <si>
    <t>Componenti rimossi da apparecchiature fuori uso, diversi da quelli di cui alla voce 16 02 15</t>
  </si>
  <si>
    <t>Rifiuti inorganici, contenenti sostanze pericolose</t>
  </si>
  <si>
    <t>Rifiuti inorganici, diversi da quelli di cui alla voce 16 03 03</t>
  </si>
  <si>
    <t>Rifiuti organici, contenenti sostanze pericolose</t>
  </si>
  <si>
    <t>Rifiuti organici, diversi da quelli di cui alla voce 16 03 05</t>
  </si>
  <si>
    <t>Gas in contenitori a pressione (compresi gli halon), contenenti sostanze pericolose</t>
  </si>
  <si>
    <t>Gas in contenitori a pressione, diversi da quelli di cui alla voce 16 05 04</t>
  </si>
  <si>
    <t>Sostanze chimiche di laboratorio con sostanze pericolose, comprese le miscele di sostanze chimiche di laboratorio</t>
  </si>
  <si>
    <t>Sostanze chimiche inorganiche di scarto contenenti o costituite da sostanze pericolose</t>
  </si>
  <si>
    <t>Sostanze chimiche organiche di scarto contenenti o costituite da sostanze pericolose</t>
  </si>
  <si>
    <t>Sostanze chimiche di scarto diverse da quelle di cui alle voci 16 05 06, 16 05 07 e 16 05 08</t>
  </si>
  <si>
    <t>Batterie al piombo</t>
  </si>
  <si>
    <t>Batterie al nichel-cadmio</t>
  </si>
  <si>
    <t>Batterie contenenti mercurio</t>
  </si>
  <si>
    <t>Batterie alcaline (tranne 16 06 03)</t>
  </si>
  <si>
    <t>Altre batterie ed accumulatori</t>
  </si>
  <si>
    <t>Elettroliti di batterie ed accumulatori, oggetto di raccolta differenziata</t>
  </si>
  <si>
    <t>Cemento</t>
  </si>
  <si>
    <t>mattonelle e ceramiche</t>
  </si>
  <si>
    <t>Miscugli o scorie di cemento, mattoni, mattonelle e ceramiche, diverse da 17 01 06</t>
  </si>
  <si>
    <t>Legno</t>
  </si>
  <si>
    <t>Vetro</t>
  </si>
  <si>
    <t>Plastica</t>
  </si>
  <si>
    <t>Miscele bituminose contenenti catrame di carbone</t>
  </si>
  <si>
    <t>Miscele bituminose diverse da quelle di cui alla voce 17 03 01</t>
  </si>
  <si>
    <t>Catrame di carbone e prodotti contenenti catrame</t>
  </si>
  <si>
    <t>Rame, bronzo, ottone</t>
  </si>
  <si>
    <t>Alluminio</t>
  </si>
  <si>
    <t>Piombo</t>
  </si>
  <si>
    <t>Ferro e acciaio</t>
  </si>
  <si>
    <t>Metalli misti</t>
  </si>
  <si>
    <t>Rifiuti metallici contaminati da sostanze pericolose</t>
  </si>
  <si>
    <t>Cavi, diversi da quelli di cui alla voce 17 04 10</t>
  </si>
  <si>
    <t>Terra e rocce, diverse da quelle di cui alla voce 17 05 03</t>
  </si>
  <si>
    <t>Materiali isolanti contenenti amianto</t>
  </si>
  <si>
    <t>Materiali da costruzione contenenti amianto</t>
  </si>
  <si>
    <t>Altri rifiuti dell'attività di costruzione e demolizione contenenti sostanze pericolose</t>
  </si>
  <si>
    <t>Rifiuti misti dell'attività di costruzione e demolizione, diversi da 17 09 01, 17 09 02 e 17 09 03</t>
  </si>
  <si>
    <t>Rifiuti che devono essere raccolti e smaltiti applicando precauzioni per evitare infezioni</t>
  </si>
  <si>
    <t>Rifiuti che non devono essere raccolti e smaltiti applicando precauzioni per evitare infezioni</t>
  </si>
  <si>
    <t>Sostanze chimiche pericolose o contenenti sostanze pericolose</t>
  </si>
  <si>
    <t>Sostanze chimiche diverse da quelle di cui alla voce 18 01 06</t>
  </si>
  <si>
    <t>Medicinali citotossici e citostatici</t>
  </si>
  <si>
    <t>Medicinali diversi da quelli di cui alla voce 18 01 08</t>
  </si>
  <si>
    <t>Medicinali diversi da quelli di cui alla voce 18 02 07</t>
  </si>
  <si>
    <t>Resine a scambio ionico saturate o esaurite</t>
  </si>
  <si>
    <t>Carbone attivo esaurito</t>
  </si>
  <si>
    <t>superficie
in mq</t>
  </si>
  <si>
    <t>INDIRIZZO :  ………………………………………………………………………………………………………………….</t>
  </si>
  <si>
    <t>L'Amministrazione dovrà selezionare dal menù a tendina il numero di giorni a settimana per cui richiede il servizio di pulizia</t>
  </si>
  <si>
    <t>Disinfestazione insetti striscianti (pulci-formiche), altri antropodi (zecche) aree INTERNE</t>
  </si>
  <si>
    <t>Disinfestazione insetti striscianti (pulci-formiche), altri antropodi (zecche) aree ESTERNE</t>
  </si>
  <si>
    <t>Disinfestazione da zanzare, pappataci, simulidi - INTERVENTO ANTILARVALE</t>
  </si>
  <si>
    <t>Disinfestazione da zanzare, pappataci, simulidi - TRATTAMENTO ADULTICIDA</t>
  </si>
  <si>
    <t>Rimozione macchie e impronte da pavimenti</t>
  </si>
  <si>
    <t>Rimozione macchie e impronte da porte, porte a vetri e sportellerie</t>
  </si>
  <si>
    <t>Rimozione macchie e impronte da verticali lavabili altezza operatore</t>
  </si>
  <si>
    <t>Spazzatura con raccolta grossa pezzatura dei pavimenti</t>
  </si>
  <si>
    <t xml:space="preserve">Spolveratura a umido arredi parti alte  </t>
  </si>
  <si>
    <t xml:space="preserve">Detersione e disinfezione sanitari, pareti circostanti e arredi </t>
  </si>
  <si>
    <t>si/no</t>
  </si>
  <si>
    <t>Aspirazione e pulitura libri</t>
  </si>
  <si>
    <t>Detersione con iniezione / estrazione dei pavimenti tessili</t>
  </si>
  <si>
    <t>Lucidatura di parti cromate</t>
  </si>
  <si>
    <t>Rimozione di tutti i volumi dagli scaffali di librerie/biblioteche con successivo riposizionamento</t>
  </si>
  <si>
    <t>DETTAGLIO IMMOBILI</t>
  </si>
  <si>
    <t>…</t>
  </si>
  <si>
    <t>Area tipo 6 - Mense (mense, refettori, …)</t>
  </si>
  <si>
    <t>Area tipo 7 - Cucine</t>
  </si>
  <si>
    <t>Area tipo 8 - Aule Didattiche (Aule, laboratori, …)</t>
  </si>
  <si>
    <t>Area tipo 9 - Spazi per lo sport (Palestre, piscine, … )</t>
  </si>
  <si>
    <t>Area tipo 11 - Corpi di Guardia</t>
  </si>
  <si>
    <t>Area tipo 12 - Camere di Sicurezza</t>
  </si>
  <si>
    <t>Area tipo 13 - Spazi espositivi (Spazi coperti accessibili ai visitatori, …)</t>
  </si>
  <si>
    <t>Area tipo 14 - Biblioteche e Sale di lettura (Biblioteche e sale di lettura, aperte ai visitatori, …)</t>
  </si>
  <si>
    <t>Area tipo 16 - Hangar</t>
  </si>
  <si>
    <t>Pulizia e disinfezione attrezzature sportive</t>
  </si>
  <si>
    <t>Lavaggio di celle di refrigerazione e frigoriferi</t>
  </si>
  <si>
    <t>Pulizia delle attrezzature da cucina (tavoli, piani per la preparazione dei cibi, ceppi, cappe aspiranti, lavastoviglie, frigoriferi, etc.)</t>
  </si>
  <si>
    <t>Pulizia delle cappe di aspirazione e relativi filtri</t>
  </si>
  <si>
    <t xml:space="preserve">Pulizia di pozzetti di scarico, con prodotti disincrostanti </t>
  </si>
  <si>
    <t xml:space="preserve">Pulizia dell’esterno delle vetrine e dei vetri di protezione antiriflesso installati a protezione delle opere d'arte esposte </t>
  </si>
  <si>
    <t>Lavaggio giochi</t>
  </si>
  <si>
    <t>Area tipo 1 - Uffici (uffici, sale riunioni, biblioteche, aree stampa/fotocopiatrici, …)</t>
  </si>
  <si>
    <t>Area tipo 2 - Spazi connettivi (atri, corridoi, pianerottoli, scale, …)</t>
  </si>
  <si>
    <t>Area tipo 3 - Servizi Igienici (bagni, antibagni, infermerie, ...)</t>
  </si>
  <si>
    <t>Area tipo 4 - Aree Tecniche (ripostigli, archivi morti, magazzini, depositi, officine, garage, locali tecnici, ...)</t>
  </si>
  <si>
    <t>Area tipo 5 - Aree polifunzionali (sale cinematografiche, auditorium, polifunzionali, …)</t>
  </si>
  <si>
    <t>Area tipo 10 - Camere (camerate, dormitori, …)</t>
  </si>
  <si>
    <t>Area tipo 15 - Aree Esterne non a verde (Aree scoperte di pertinenza dell’immobile quali parcheggi, rampe di accesso, percorsi di accesso, aree cortilive, balconi, terrazze, percorsi espositivi esterni pavimentati e non, aree archeologiche, …)</t>
  </si>
  <si>
    <t>Pulizia a fronte di nevicate dei percorsi di accesso e delle pertinenze</t>
  </si>
  <si>
    <t>Interventi sulla viabilità pedonale e carrabile al fine di eliminare le condizioni di pericolo dovute alla presenza di ghiaccio</t>
  </si>
  <si>
    <t>Rifacimento Letti (cambio lenzuola settimanale)</t>
  </si>
  <si>
    <t>Cambio Lenzuola aggiuntivo</t>
  </si>
  <si>
    <t>Cambio Asciugamani</t>
  </si>
  <si>
    <t>Pulizia della viabilità pedonale e carrabile e delle aree interne, conseguenti a piogge intense e ad allagamenti in generale, con asporto di fanghi, detriti e liquidi</t>
  </si>
  <si>
    <t>ATTIVITA' (Euro/mq)</t>
  </si>
  <si>
    <t>ATTIVITA' (Euro/ora)</t>
  </si>
  <si>
    <t>ATTIVITA' (Euro/letto)</t>
  </si>
  <si>
    <t>DESCRIZIONE</t>
  </si>
  <si>
    <t>AREA</t>
  </si>
  <si>
    <t>TOTALE</t>
  </si>
  <si>
    <t>IDENTIFICATIVO IMMOBILE</t>
  </si>
  <si>
    <t>6 su 7</t>
  </si>
  <si>
    <t>7 su 7</t>
  </si>
  <si>
    <t xml:space="preserve">SERVIZIO DI PULIZIA </t>
  </si>
  <si>
    <t>Totale</t>
  </si>
  <si>
    <t>Riepilogo Superfici Totali</t>
  </si>
  <si>
    <t>Superficie in mq</t>
  </si>
  <si>
    <t>Area omogenea da integrare</t>
  </si>
  <si>
    <t>Frequenza richiesta</t>
  </si>
  <si>
    <t>Si/No</t>
  </si>
  <si>
    <t>Aspirazione polvere (tende a lamelle verticali e veneziane, bocchette aerazione, termoconvettori, cassonetti, canaline, etc.)</t>
  </si>
  <si>
    <t>Rimozione macchie e impronte (da pavimenti, porte, porte a vetri, sportellerie e verticali lavabili)</t>
  </si>
  <si>
    <t>Spazzatura e pulizia delle parti pertinenziali esterne, della viabilità, delle griglie, caditoie e cunette stradali da piccoli rifiuti e foglie caduche, rami secchi, carta, barattoli e altri ingombri</t>
  </si>
  <si>
    <t>Spolveratura a umido, altezza operatore, di arredi (scrivanie, sedie, mobili, suppellettili, scaffali, etc.), porte e punti di contatto comune (telefoni interruttori e pulsantiere, maniglie, etc.)</t>
  </si>
  <si>
    <t>Spolveratura ringhiere scale</t>
  </si>
  <si>
    <t>Lavatura pareti piastrellate con prodotto detergente ad azione germicida e sgrassante</t>
  </si>
  <si>
    <t>Spazzatura a secco pavimenti magazzino derrate</t>
  </si>
  <si>
    <t>Lavaggio pavimenti magazzino derrate</t>
  </si>
  <si>
    <t>Detersione e disinfezione di eventuali rivestimenti lavabili delle pareti del magazzino derrate</t>
  </si>
  <si>
    <t>Detersione e disinfezione di eventuali rivestimenti lavabili delle pareti</t>
  </si>
  <si>
    <t>Controllo chiusini di terrazzi e balconi e rimozione ostruzioni dell’imboccatura degli stessi</t>
  </si>
  <si>
    <t>Pulizia a fondo dei portoni di ingresso con lucidatura ottoni, targhe, cornici, piastre, maniglie e zoccoli, etc..</t>
  </si>
  <si>
    <t>Pulizia grate, inferriate, cancelli esterni, etc.</t>
  </si>
  <si>
    <t>Raccolta e conferimento ai punti di raccolta di rifiuti di qualsiasi tipo, svuotamento cestini con deposito rifiuti nei cassonetti con eventuale sostituzione sacchetti portarifiuti</t>
  </si>
  <si>
    <t>Svuotamento cestini ed eventuale sostituzione sacchetto con eventuale sanificazione contenitori portarifiuti</t>
  </si>
  <si>
    <t>Spolveratura e lavaggio banconi self service, contenitori posate, contenitori, vassoi, etc..</t>
  </si>
  <si>
    <t>Spolveratura e lavaggio contenitori olio, aceto, sale, etc.</t>
  </si>
  <si>
    <t>Spolveratura a umido, altezza operatore, di scaffali nelle parti orizzontali e verticali libere da volumi o faldoni</t>
  </si>
  <si>
    <r>
      <t xml:space="preserve">Identificativo e N° dell'immobile per cui si richiede l'attività </t>
    </r>
    <r>
      <rPr>
        <b/>
        <i/>
        <sz val="10"/>
        <color theme="0"/>
        <rFont val="Calibri"/>
        <family val="2"/>
        <scheme val="minor"/>
      </rPr>
      <t>(Rif. foglio "Superfici")</t>
    </r>
  </si>
  <si>
    <t>ATTIVITA' INTEGRATIVE SERVIZIO DI PULIZIA</t>
  </si>
  <si>
    <t>ATTIVITA' AGGIUNTIVE SERVIZIO DI PULIZIA</t>
  </si>
  <si>
    <t>NOTE</t>
  </si>
  <si>
    <t>Detersione verticali lavabili (pareti lavabili, pareti attrezzate, ect.)</t>
  </si>
  <si>
    <t>Disinfezione (bagni, spogliatoi, locali infermeria ed ambulatori, punti ristoro e altre zone ad alto affollamento)</t>
  </si>
  <si>
    <t xml:space="preserve">Pulizia pareti ascensori e montacarichi </t>
  </si>
  <si>
    <t xml:space="preserve">Pulizia pavimentazione ascensori e montacarichi  </t>
  </si>
  <si>
    <t>Orario richiesto</t>
  </si>
  <si>
    <t xml:space="preserve">Numero ore giornaliere </t>
  </si>
  <si>
    <t>Giorni a settimana</t>
  </si>
  <si>
    <r>
      <t xml:space="preserve">N° e Identificativo dell'immobile per cui si richiede l'attività </t>
    </r>
    <r>
      <rPr>
        <b/>
        <i/>
        <sz val="10"/>
        <color theme="0"/>
        <rFont val="Calibri"/>
        <family val="2"/>
        <scheme val="minor"/>
      </rPr>
      <t>(Rif. foglio "Superfici")</t>
    </r>
  </si>
  <si>
    <t>SERVIZIO DI DISINFESTAZIONE</t>
  </si>
  <si>
    <r>
      <rPr>
        <b/>
        <i/>
        <sz val="9"/>
        <color rgb="FFFF0000"/>
        <rFont val="Calibri"/>
        <family val="2"/>
        <scheme val="minor"/>
      </rPr>
      <t>NOTA:</t>
    </r>
    <r>
      <rPr>
        <i/>
        <sz val="9"/>
        <color rgb="FFFF0000"/>
        <rFont val="Calibri"/>
        <family val="2"/>
        <scheme val="minor"/>
      </rPr>
      <t xml:space="preserve"> L'Amministrazione dovrà indicare per le sole attività che intende aggiungere, </t>
    </r>
    <r>
      <rPr>
        <b/>
        <i/>
        <sz val="9"/>
        <color rgb="FFFF0000"/>
        <rFont val="Calibri"/>
        <family val="2"/>
        <scheme val="minor"/>
      </rPr>
      <t>l'immobile per cui si richiede l'integrazione, le superfici in mq da trattare (differenziate per aree omogenee) e la frequenza richieste</t>
    </r>
    <r>
      <rPr>
        <i/>
        <sz val="9"/>
        <color rgb="FFFF0000"/>
        <rFont val="Calibri"/>
        <family val="2"/>
        <scheme val="minor"/>
      </rPr>
      <t>o le ore richieste nel caso del presidio.</t>
    </r>
  </si>
  <si>
    <t>Superficie in mq da trattare</t>
  </si>
  <si>
    <t xml:space="preserve">ATTIVITA' </t>
  </si>
  <si>
    <t>060101*</t>
  </si>
  <si>
    <t>060102*</t>
  </si>
  <si>
    <t>060105*</t>
  </si>
  <si>
    <t>060106*</t>
  </si>
  <si>
    <t>060204*</t>
  </si>
  <si>
    <t>060205*</t>
  </si>
  <si>
    <t>060313*</t>
  </si>
  <si>
    <t>060404*</t>
  </si>
  <si>
    <t>060405*</t>
  </si>
  <si>
    <t>070103*</t>
  </si>
  <si>
    <t>070104*</t>
  </si>
  <si>
    <t>070111*</t>
  </si>
  <si>
    <t>070509*</t>
  </si>
  <si>
    <t>070510*</t>
  </si>
  <si>
    <t>070601*</t>
  </si>
  <si>
    <t>070604*</t>
  </si>
  <si>
    <t>070701*</t>
  </si>
  <si>
    <t>070703*</t>
  </si>
  <si>
    <t>070704*</t>
  </si>
  <si>
    <t>070710*</t>
  </si>
  <si>
    <t>080317*</t>
  </si>
  <si>
    <t>090101*</t>
  </si>
  <si>
    <t>090103*</t>
  </si>
  <si>
    <t>090104*</t>
  </si>
  <si>
    <t>120112*</t>
  </si>
  <si>
    <t>120301*</t>
  </si>
  <si>
    <t>130105*</t>
  </si>
  <si>
    <t>130204*</t>
  </si>
  <si>
    <t>130205*</t>
  </si>
  <si>
    <t>130206*</t>
  </si>
  <si>
    <t>130208*</t>
  </si>
  <si>
    <t>150110*</t>
  </si>
  <si>
    <t>150202*</t>
  </si>
  <si>
    <t>160107*</t>
  </si>
  <si>
    <t>160209*</t>
  </si>
  <si>
    <t>160211*</t>
  </si>
  <si>
    <t>160212*</t>
  </si>
  <si>
    <t>160213*</t>
  </si>
  <si>
    <t>160215*</t>
  </si>
  <si>
    <t>160303*</t>
  </si>
  <si>
    <t>160305*</t>
  </si>
  <si>
    <t>160504*</t>
  </si>
  <si>
    <t>160506*</t>
  </si>
  <si>
    <t>160507*</t>
  </si>
  <si>
    <t>160508*</t>
  </si>
  <si>
    <t>160601*</t>
  </si>
  <si>
    <t>160602*</t>
  </si>
  <si>
    <t>160603*</t>
  </si>
  <si>
    <t>160606*</t>
  </si>
  <si>
    <t>170301*</t>
  </si>
  <si>
    <t>170303*</t>
  </si>
  <si>
    <t>170409*</t>
  </si>
  <si>
    <t>170601*</t>
  </si>
  <si>
    <t>170605*</t>
  </si>
  <si>
    <t>170903*</t>
  </si>
  <si>
    <t>180103*</t>
  </si>
  <si>
    <t>180106*</t>
  </si>
  <si>
    <t>180108*</t>
  </si>
  <si>
    <t>180202*</t>
  </si>
  <si>
    <t>190806*</t>
  </si>
  <si>
    <t>ATTIVITA' INTEGRATIVE SERVIZIO DI PULIZIA (Scheda di rilevazione fabbisogno)</t>
  </si>
  <si>
    <t>ATTIVITA' AGGIUNTIVE SERVIZIO DI PULIZIA (Scheda di rilevazione fabbisogno)</t>
  </si>
  <si>
    <t>SERVIZIO DI DISINFESTAZIONE (Scheda di rilevazione fabbisogno)</t>
  </si>
  <si>
    <t>SERVIZIO DI RACCOLTA E CONFERIMENTO A SMALTIMENTO DEI RIFIUTI SPECIALI (Scheda di rilevazione fabbisogno)</t>
  </si>
  <si>
    <t>Kg/anno</t>
  </si>
  <si>
    <t>SERVIZIO DI RACCOLTA E CONFERIMENTO A SMALTIMENTO DEI RIFIUTI SPECIALI</t>
  </si>
  <si>
    <t>NOTE:</t>
  </si>
  <si>
    <t>Si evidenzia che I CODICI CER contrassegnati dall’asterisco (*) indicano Rifiuti Pericolosi.</t>
  </si>
  <si>
    <t>060314</t>
  </si>
  <si>
    <t>070599</t>
  </si>
  <si>
    <t>080318</t>
  </si>
  <si>
    <t>090107</t>
  </si>
  <si>
    <t>090108</t>
  </si>
  <si>
    <r>
      <rPr>
        <u/>
        <sz val="11"/>
        <rFont val="Calibri"/>
        <family val="2"/>
        <scheme val="minor"/>
      </rPr>
      <t>Definizione</t>
    </r>
    <r>
      <rPr>
        <sz val="11"/>
        <rFont val="Calibri"/>
        <family val="2"/>
        <scheme val="minor"/>
      </rPr>
      <t xml:space="preserve">: Attività, che consentono di aumentare la frequenza delle Attività Ordinarie, sempre programmabili ed eseguibili con determinate periodicità e frequenze., remunerate attraverso la corresponsione di un Canone quando indicate dalla Stazione Appaltante già in fase di indizione della procedura all’interno delle Schede Tecniche oppure remunerate con l’Extra Canone stanziato dalla Stazione Appaltante in fase di Appalto Specifico, se richieste in seguito all’aggiudicazione dell’Appalto Specifico. </t>
    </r>
  </si>
  <si>
    <r>
      <rPr>
        <u/>
        <sz val="11"/>
        <rFont val="Calibri"/>
        <family val="2"/>
        <scheme val="minor"/>
      </rPr>
      <t>Definizione</t>
    </r>
    <r>
      <rPr>
        <sz val="11"/>
        <rFont val="Calibri"/>
        <family val="2"/>
        <scheme val="minor"/>
      </rPr>
      <t>: Attività, costituite da attività non comprese tra le Attività Ordinarie, che possono essere programmate ed eseguite con una determinata periodicità e frequenza, remunerate attraverso la corresponsione di un Canone quando indicate dalla Stazione Appaltante già in fase di indizione della procedura all’interno delle Schede Tecniche oppure remunerate con l’Extra Canone stanziato dalla Stazione Appaltante in fase di Appalto Specifico, se richieste in seguito all’aggiudicazione dell’Appalto Specifico.</t>
    </r>
  </si>
  <si>
    <t>Accoglienza e sorveglianza degli utenti e del pubblico evitando l’accesso ai luoghi non autorizzati</t>
  </si>
  <si>
    <t>Controllo degli accessi agli  immobili, sia pedonali che carrabili, al fine di evitare l’ingresso a persone non autorizzate</t>
  </si>
  <si>
    <t>Vigilanza sugli utenti degli immobili, custodia e sorveglianza dei locali dell’ immobile</t>
  </si>
  <si>
    <t>Collaborazione con gli utenti dell’immobile</t>
  </si>
  <si>
    <t>Sorveglianza, ove previsto dal Responsabile del Servizio, degli utenti dell’ immobile</t>
  </si>
  <si>
    <t>Gestione di eventuali sistemi di sicurezza (controllo accessi, rilevazione allarmi antincendio e antiallagamento, sistemi antintrusione, etc.) con conseguente rilancio di allarmi nei confronti di organi competenti</t>
  </si>
  <si>
    <t>Controllo, dopo la chiusura, dell’uscita di tutti gli ospiti dai locali</t>
  </si>
  <si>
    <t>Segnalazione della presenza di ospiti all’interno degli edifici al Responsabile del Servizio o a persona da lui incaricata</t>
  </si>
  <si>
    <t>Supporto di eventuali servizi di mensa interne alla Stazione Appaltante (attività strumentali all’espletamento del servizio di mensa, quali le attività ausiliarie nelle cucine, nei locali accessori e nei refettori annessi, la veicolazione pasti, lo scodellamento, etc.)</t>
  </si>
  <si>
    <t>Operato da centralinista telefonico</t>
  </si>
  <si>
    <t>Gestione della posta e smistamento della posta proveniente dall’esterno</t>
  </si>
  <si>
    <t>Facchinaggio interno (spostare suppellettili, trasportare generi alimentari, etc.)</t>
  </si>
  <si>
    <t>Preparazione delle stanze adibite ad eventi o a riunioni e successivo riordino</t>
  </si>
  <si>
    <t>Apertura degli infissi per areazione degli ambienti, verifica della chiusura degli infissi</t>
  </si>
  <si>
    <t>Ausilio materiale alle persone portatori di handicap nell’accesso alle aree esterne alle strutture di pertinenza della Stazione Appaltante e nell’uscita da esse</t>
  </si>
  <si>
    <t>N° e Identificativo dell'immobile per cui si richiede l'attività (Rif. foglio "Superfici")</t>
  </si>
  <si>
    <t>Numero ore giornaliere e orario richiesto</t>
  </si>
  <si>
    <t>si</t>
  </si>
  <si>
    <t>no</t>
  </si>
  <si>
    <t>SERVIZIO DI AUSILIARIATO (Scheda di rilevazione fabbisogno)</t>
  </si>
  <si>
    <t>SERVIZIO DI AUSILIARIATO</t>
  </si>
  <si>
    <r>
      <t>Servizio di Pulizia - Attività Integrative (C</t>
    </r>
    <r>
      <rPr>
        <vertAlign val="subscript"/>
        <sz val="11"/>
        <color theme="1"/>
        <rFont val="Calibri"/>
        <family val="2"/>
        <scheme val="minor"/>
      </rPr>
      <t>AI</t>
    </r>
    <r>
      <rPr>
        <sz val="11"/>
        <color theme="1"/>
        <rFont val="Calibri"/>
        <family val="2"/>
        <scheme val="minor"/>
      </rPr>
      <t>) + Aggiuntive (C</t>
    </r>
    <r>
      <rPr>
        <vertAlign val="subscript"/>
        <sz val="11"/>
        <color theme="1"/>
        <rFont val="Calibri"/>
        <family val="2"/>
        <scheme val="minor"/>
      </rPr>
      <t>AA</t>
    </r>
    <r>
      <rPr>
        <sz val="11"/>
        <color theme="1"/>
        <rFont val="Calibri"/>
        <family val="2"/>
        <scheme val="minor"/>
      </rPr>
      <t>) - Canone presunto</t>
    </r>
  </si>
  <si>
    <t>Servizio di pulizia - Attività a richiesta - Extra canone presunto</t>
  </si>
  <si>
    <t>Servizio di pulizia - Attività integrative più aggiuntive più a richiesta - Extra-canone presunto</t>
  </si>
  <si>
    <t>Servizio di disinfestazione - Attività straordinarie - Extra canone presunto</t>
  </si>
  <si>
    <r>
      <t>Servizio di pulizia - - Attività Ordinarie - Canone presunto  (C</t>
    </r>
    <r>
      <rPr>
        <vertAlign val="subscript"/>
        <sz val="11"/>
        <color theme="1"/>
        <rFont val="Calibri"/>
        <family val="2"/>
        <scheme val="minor"/>
      </rPr>
      <t>AO</t>
    </r>
    <r>
      <rPr>
        <sz val="11"/>
        <color theme="1"/>
        <rFont val="Calibri"/>
        <family val="2"/>
        <scheme val="minor"/>
      </rPr>
      <t>)</t>
    </r>
  </si>
  <si>
    <r>
      <t>Servizio di disinfestazione - Attività ordinarie - Canone presunto (C</t>
    </r>
    <r>
      <rPr>
        <vertAlign val="subscript"/>
        <sz val="11"/>
        <color theme="1"/>
        <rFont val="Calibri"/>
        <family val="2"/>
        <scheme val="minor"/>
      </rPr>
      <t>D</t>
    </r>
    <r>
      <rPr>
        <sz val="11"/>
        <color theme="1"/>
        <rFont val="Calibri"/>
        <family val="2"/>
        <scheme val="minor"/>
      </rPr>
      <t>)</t>
    </r>
  </si>
  <si>
    <t>Servizio di raccolta e smaltimento rifiuti speciali - Attività  straordinarie - Canone presunto</t>
  </si>
  <si>
    <r>
      <t>Servizio di raccolta e smaltimento rifiuti speciali - Attività ordinarie - Canone presunto (C</t>
    </r>
    <r>
      <rPr>
        <vertAlign val="subscript"/>
        <sz val="11"/>
        <color theme="1"/>
        <rFont val="Calibri"/>
        <family val="2"/>
        <scheme val="minor"/>
      </rPr>
      <t>RR</t>
    </r>
    <r>
      <rPr>
        <sz val="11"/>
        <color theme="1"/>
        <rFont val="Calibri"/>
        <family val="2"/>
        <scheme val="minor"/>
      </rPr>
      <t>)</t>
    </r>
  </si>
  <si>
    <t>Servizio</t>
  </si>
  <si>
    <r>
      <rPr>
        <b/>
        <i/>
        <sz val="9"/>
        <color theme="3"/>
        <rFont val="Calibri"/>
        <family val="2"/>
        <scheme val="minor"/>
      </rPr>
      <t>LEGENDA</t>
    </r>
    <r>
      <rPr>
        <i/>
        <sz val="9"/>
        <color theme="3"/>
        <rFont val="Calibri"/>
        <family val="2"/>
        <scheme val="minor"/>
      </rPr>
      <t>: G=giornaliero, G/2=2 volte al giorno, G/3=3 volte al giorno, S=1 volta a settimana, S/2=2 volte a settimana, S/3=3 volte a settimana, 2S=ogni 2 settimane, M=1 volta al mese, 2M=ogni 2 mesi, 3M=ogni 3 mesi, 4M=ogni 4 mesi, 6M=ogni 6 mesi, A=annuale</t>
    </r>
  </si>
  <si>
    <t xml:space="preserve">NOTE </t>
  </si>
  <si>
    <t>NOTA: La presente tabella va compilata per ogni immobile oggetto del servizio di pulizia (in caso di suddivisione in Lotti dell'AS, compilare un file per ogni Lotto)</t>
  </si>
  <si>
    <r>
      <rPr>
        <b/>
        <i/>
        <sz val="9"/>
        <color rgb="FFFF0000"/>
        <rFont val="Calibri"/>
        <family val="2"/>
        <scheme val="minor"/>
      </rPr>
      <t>NOTA:</t>
    </r>
    <r>
      <rPr>
        <i/>
        <sz val="9"/>
        <color rgb="FFFF0000"/>
        <rFont val="Calibri"/>
        <family val="2"/>
        <scheme val="minor"/>
      </rPr>
      <t xml:space="preserve"> L'Amministrazione dovrà indicare per le sole attività che intende integrare,</t>
    </r>
    <r>
      <rPr>
        <b/>
        <i/>
        <u/>
        <sz val="9"/>
        <color rgb="FFFF0000"/>
        <rFont val="Calibri"/>
        <family val="2"/>
        <scheme val="minor"/>
      </rPr>
      <t>l'immobile per cui si richiede l'integrazione, le superfici in mq da trattare (differenziate per aree omogenee) e la frequenza richiesta.
Nella colonna "Frequenza richiesta", si deve riportare la frequenza richiesta finale la quale sostituisce quella ordinaria; ovviamente la frequenza inserita dovrà essere superiore rispetto all'ordinaria. N.B. (riportare tale indicazione/nota nel file)</t>
    </r>
  </si>
  <si>
    <t>Dettaglio N° giorni a settimana di erogazione del servizio 
(attività giornaliere)</t>
  </si>
  <si>
    <r>
      <rPr>
        <b/>
        <i/>
        <sz val="9"/>
        <color rgb="FFFF0000"/>
        <rFont val="Calibri"/>
        <family val="2"/>
        <scheme val="minor"/>
      </rPr>
      <t>NOTA:</t>
    </r>
    <r>
      <rPr>
        <i/>
        <sz val="9"/>
        <color rgb="FFFF0000"/>
        <rFont val="Calibri"/>
        <family val="2"/>
        <scheme val="minor"/>
      </rPr>
      <t xml:space="preserve"> L'Amministrazione dovrà indicare, </t>
    </r>
    <r>
      <rPr>
        <b/>
        <i/>
        <sz val="9"/>
        <color rgb="FFFF0000"/>
        <rFont val="Calibri"/>
        <family val="2"/>
        <scheme val="minor"/>
      </rPr>
      <t xml:space="preserve">l'immobile </t>
    </r>
    <r>
      <rPr>
        <i/>
        <sz val="9"/>
        <color rgb="FFFF0000"/>
        <rFont val="Calibri"/>
        <family val="2"/>
        <scheme val="minor"/>
      </rPr>
      <t xml:space="preserve">per cui si richiede il servizio, </t>
    </r>
    <r>
      <rPr>
        <b/>
        <i/>
        <sz val="9"/>
        <color rgb="FFFF0000"/>
        <rFont val="Calibri"/>
        <family val="2"/>
        <scheme val="minor"/>
      </rPr>
      <t>le attività richieste,</t>
    </r>
    <r>
      <rPr>
        <i/>
        <sz val="9"/>
        <color rgb="FFFF0000"/>
        <rFont val="Calibri"/>
        <family val="2"/>
        <scheme val="minor"/>
      </rPr>
      <t xml:space="preserve"> </t>
    </r>
    <r>
      <rPr>
        <b/>
        <i/>
        <sz val="9"/>
        <color rgb="FFFF0000"/>
        <rFont val="Calibri"/>
        <family val="2"/>
        <scheme val="minor"/>
      </rPr>
      <t>le ore giornaliere richieste</t>
    </r>
    <r>
      <rPr>
        <i/>
        <sz val="9"/>
        <color rgb="FFFF0000"/>
        <rFont val="Calibri"/>
        <family val="2"/>
        <scheme val="minor"/>
      </rPr>
      <t xml:space="preserve">, </t>
    </r>
    <r>
      <rPr>
        <b/>
        <i/>
        <sz val="9"/>
        <color rgb="FFFF0000"/>
        <rFont val="Calibri"/>
        <family val="2"/>
        <scheme val="minor"/>
      </rPr>
      <t xml:space="preserve">l'orario richiesto </t>
    </r>
    <r>
      <rPr>
        <i/>
        <sz val="9"/>
        <color rgb="FFFF0000"/>
        <rFont val="Calibri"/>
        <family val="2"/>
        <scheme val="minor"/>
      </rPr>
      <t xml:space="preserve">e  </t>
    </r>
    <r>
      <rPr>
        <b/>
        <i/>
        <sz val="9"/>
        <color rgb="FFFF0000"/>
        <rFont val="Calibri"/>
        <family val="2"/>
        <scheme val="minor"/>
      </rPr>
      <t>i giorni della settimana di erogazione del servizio.</t>
    </r>
  </si>
  <si>
    <r>
      <rPr>
        <b/>
        <i/>
        <sz val="9"/>
        <color rgb="FFFF0000"/>
        <rFont val="Calibri"/>
        <family val="2"/>
        <scheme val="minor"/>
      </rPr>
      <t>NOTA:</t>
    </r>
    <r>
      <rPr>
        <i/>
        <sz val="9"/>
        <color rgb="FFFF0000"/>
        <rFont val="Calibri"/>
        <family val="2"/>
        <scheme val="minor"/>
      </rPr>
      <t xml:space="preserve"> L'Amministrazione dovrà indicare per i codici CER che intende includere nel servzio, </t>
    </r>
    <r>
      <rPr>
        <b/>
        <i/>
        <sz val="9"/>
        <color rgb="FFFF0000"/>
        <rFont val="Calibri"/>
        <family val="2"/>
        <scheme val="minor"/>
      </rPr>
      <t xml:space="preserve">l'immobile </t>
    </r>
    <r>
      <rPr>
        <i/>
        <sz val="9"/>
        <color rgb="FFFF0000"/>
        <rFont val="Calibri"/>
        <family val="2"/>
        <scheme val="minor"/>
      </rPr>
      <t xml:space="preserve">e i </t>
    </r>
    <r>
      <rPr>
        <b/>
        <i/>
        <sz val="9"/>
        <color rgb="FFFF0000"/>
        <rFont val="Calibri"/>
        <family val="2"/>
        <scheme val="minor"/>
      </rPr>
      <t xml:space="preserve">kg/anno </t>
    </r>
    <r>
      <rPr>
        <i/>
        <sz val="9"/>
        <color rgb="FFFF0000"/>
        <rFont val="Calibri"/>
        <family val="2"/>
        <scheme val="minor"/>
      </rPr>
      <t>da raccogliere e conferire a smaltimento.</t>
    </r>
  </si>
  <si>
    <r>
      <rPr>
        <b/>
        <i/>
        <sz val="9"/>
        <color rgb="FFFF0000"/>
        <rFont val="Calibri"/>
        <family val="2"/>
        <scheme val="minor"/>
      </rPr>
      <t>NOTA:</t>
    </r>
    <r>
      <rPr>
        <i/>
        <sz val="9"/>
        <color rgb="FFFF0000"/>
        <rFont val="Calibri"/>
        <family val="2"/>
        <scheme val="minor"/>
      </rPr>
      <t xml:space="preserve"> L'Amministrazione dovrà indicare per le sole attivitò che intende eseguire, </t>
    </r>
    <r>
      <rPr>
        <b/>
        <i/>
        <sz val="9"/>
        <color rgb="FFFF0000"/>
        <rFont val="Calibri"/>
        <family val="2"/>
        <scheme val="minor"/>
      </rPr>
      <t>l'immobile per cui si richiede il servizio e la superficie in mq/N° di pini da trattare.</t>
    </r>
  </si>
  <si>
    <t>ore settimana</t>
  </si>
  <si>
    <t>settimane anno</t>
  </si>
  <si>
    <t>ore anno</t>
  </si>
  <si>
    <t>POLITECNICO DI MILANO</t>
  </si>
  <si>
    <t>CASA DELLO STUDENTE</t>
  </si>
  <si>
    <t>INDIRIZZO :  Viale Romagna, 62 - Milano</t>
  </si>
  <si>
    <t>Area tipo 7 - Cucine collettive</t>
  </si>
  <si>
    <t>Area tipo 3 - Servizi Igienici camera (bagni, antibagni, infermerie, ...)</t>
  </si>
  <si>
    <t>Area tipo 3bis - Servizi Igienici collettivi (bagni, antibagni, infermerie, ...)</t>
  </si>
  <si>
    <t>V. PARETO</t>
  </si>
  <si>
    <t>INDIRIZZO :  Via Maggianico, 6 - Milano</t>
  </si>
  <si>
    <t>EINSTEIN</t>
  </si>
  <si>
    <t>INDIRIZZO :  Via Einstein 6 - MILANO</t>
  </si>
  <si>
    <t>ISAAC NEWTON</t>
  </si>
  <si>
    <t>INDIRIZZO :  Via Mario Borsa, 25 - Milano</t>
  </si>
  <si>
    <t>ADOLF LOOS</t>
  </si>
  <si>
    <t>INDIRIZZO : Via Antonio Ghislanzoni, 24 - Lecco</t>
  </si>
  <si>
    <t>LA PRESENTAZIONE</t>
  </si>
  <si>
    <t>INDIRIZZO : via Zezio, 58 - Como</t>
  </si>
  <si>
    <t>Area tipo 7bis - Cucine minialloggi</t>
  </si>
  <si>
    <t>Area tipo 7ter - Cucine nuclei</t>
  </si>
  <si>
    <t>totale</t>
  </si>
  <si>
    <t>SPINA</t>
  </si>
  <si>
    <t>INDIRIZZO : Piazzale Ferrara</t>
  </si>
  <si>
    <t>INDIRIZZO :  Piazzale Ferrara</t>
  </si>
  <si>
    <t>FERRARA</t>
  </si>
  <si>
    <t>INDIRIZZO : Via Baldinucci, 85</t>
  </si>
  <si>
    <t>INDIRIZZO :  Via Baldinucci, 85</t>
  </si>
  <si>
    <t>EDIFICIO 1 - CASA DELLO STUDENTE</t>
  </si>
  <si>
    <t>EDIFICIO 2 - PARETO</t>
  </si>
  <si>
    <t>EDIFCIO 3 - EINSTEIN</t>
  </si>
  <si>
    <t>EDIFICIO 4 - NEWTON</t>
  </si>
  <si>
    <t>EDFICIO 5 - LOOS</t>
  </si>
  <si>
    <t xml:space="preserve">EDIFICIO 6 - LA PRESENTAZIONE </t>
  </si>
  <si>
    <t>EDIFICIO 7 - SPINA</t>
  </si>
  <si>
    <t>EDIFICIO 8 - FERRARA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</si>
</sst>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43" formatCode="_-* #,##0.00_-;\-* #,##0.00_-;_-* &quot;-&quot;??_-;_-@_-"/>
    <numFmt numFmtId="164" formatCode="_-* #,##0.00\ _€_-;\-* #,##0.00\ _€_-;_-* &quot;-&quot;??\ _€_-;_-@_-"/>
  </numFmts>
  <fonts count="31" x14ac:knownFonts="1">
    <font>
      <sz val="11"/>
      <color theme="1"/>
      <name val="Calibri"/>
      <family val="2"/>
      <scheme val="minor"/>
    </font>
    <font>
      <b/>
      <i/>
      <sz val="11"/>
      <name val="Calibri"/>
      <family val="2"/>
      <scheme val="minor"/>
    </font>
    <font>
      <sz val="10"/>
      <name val="Calibri"/>
      <family val="2"/>
      <scheme val="minor"/>
    </font>
    <font>
      <i/>
      <sz val="9"/>
      <name val="Calibri"/>
      <family val="2"/>
      <scheme val="minor"/>
    </font>
    <font>
      <i/>
      <sz val="9"/>
      <color rgb="FFFF0000"/>
      <name val="Calibri"/>
      <family val="2"/>
      <scheme val="minor"/>
    </font>
    <font>
      <sz val="9"/>
      <color rgb="FF000000"/>
      <name val="Calibri"/>
      <family val="2"/>
    </font>
    <font>
      <sz val="9"/>
      <color theme="1"/>
      <name val="Calibri"/>
      <family val="2"/>
    </font>
    <font>
      <sz val="11"/>
      <name val="Calibri"/>
      <family val="2"/>
      <scheme val="minor"/>
    </font>
    <font>
      <b/>
      <i/>
      <sz val="9"/>
      <name val="Calibri"/>
      <family val="2"/>
      <scheme val="minor"/>
    </font>
    <font>
      <b/>
      <i/>
      <sz val="11"/>
      <color rgb="FFFF0000"/>
      <name val="Calibri"/>
      <family val="2"/>
      <scheme val="minor"/>
    </font>
    <font>
      <b/>
      <i/>
      <u/>
      <sz val="9"/>
      <color rgb="FFFF0000"/>
      <name val="Calibri"/>
      <family val="2"/>
      <scheme val="minor"/>
    </font>
    <font>
      <b/>
      <i/>
      <sz val="9"/>
      <color rgb="FFFF0000"/>
      <name val="Calibri"/>
      <family val="2"/>
      <scheme val="minor"/>
    </font>
    <font>
      <sz val="8"/>
      <color rgb="FFFF0000"/>
      <name val="Calibri"/>
      <family val="2"/>
      <scheme val="minor"/>
    </font>
    <font>
      <sz val="10"/>
      <color theme="1"/>
      <name val="Calibri"/>
      <family val="2"/>
    </font>
    <font>
      <sz val="9"/>
      <color rgb="FF000000"/>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i/>
      <sz val="11"/>
      <color theme="0"/>
      <name val="Calibri"/>
      <family val="2"/>
      <scheme val="minor"/>
    </font>
    <font>
      <i/>
      <sz val="11"/>
      <color theme="1"/>
      <name val="Calibri"/>
      <family val="2"/>
      <scheme val="minor"/>
    </font>
    <font>
      <b/>
      <i/>
      <sz val="11"/>
      <color theme="1"/>
      <name val="Calibri"/>
      <family val="2"/>
      <scheme val="minor"/>
    </font>
    <font>
      <i/>
      <sz val="9"/>
      <color theme="3"/>
      <name val="Calibri"/>
      <family val="2"/>
      <scheme val="minor"/>
    </font>
    <font>
      <sz val="9"/>
      <color theme="1"/>
      <name val="Calibri"/>
      <family val="2"/>
      <scheme val="minor"/>
    </font>
    <font>
      <b/>
      <i/>
      <sz val="10"/>
      <color theme="0"/>
      <name val="Calibri"/>
      <family val="2"/>
      <scheme val="minor"/>
    </font>
    <font>
      <b/>
      <i/>
      <sz val="9"/>
      <color theme="3"/>
      <name val="Calibri"/>
      <family val="2"/>
      <scheme val="minor"/>
    </font>
    <font>
      <b/>
      <i/>
      <u/>
      <sz val="11"/>
      <name val="Calibri"/>
      <family val="2"/>
      <scheme val="minor"/>
    </font>
    <font>
      <sz val="8"/>
      <color rgb="FFFF0000"/>
      <name val="Calibri"/>
      <family val="2"/>
    </font>
    <font>
      <sz val="11"/>
      <color theme="0" tint="-0.34998626667073579"/>
      <name val="Calibri"/>
      <family val="2"/>
      <scheme val="minor"/>
    </font>
    <font>
      <u/>
      <sz val="11"/>
      <name val="Calibri"/>
      <family val="2"/>
      <scheme val="minor"/>
    </font>
    <font>
      <vertAlign val="subscript"/>
      <sz val="11"/>
      <color theme="1"/>
      <name val="Calibri"/>
      <family val="2"/>
      <scheme val="minor"/>
    </font>
    <font>
      <sz val="11"/>
      <color rgb="FFFF000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3"/>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tint="-0.499984740745262"/>
        <bgColor indexed="64"/>
      </patternFill>
    </fill>
  </fills>
  <borders count="101">
    <border>
      <left/>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medium">
        <color auto="1"/>
      </right>
      <top style="medium">
        <color auto="1"/>
      </top>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bottom/>
      <diagonal/>
    </border>
    <border>
      <left/>
      <right style="medium">
        <color auto="1"/>
      </right>
      <top style="thin">
        <color auto="1"/>
      </top>
      <bottom/>
      <diagonal/>
    </border>
    <border>
      <left style="thin">
        <color auto="1"/>
      </left>
      <right style="medium">
        <color auto="1"/>
      </right>
      <top/>
      <bottom style="medium">
        <color auto="1"/>
      </bottom>
      <diagonal/>
    </border>
    <border>
      <left style="thin">
        <color auto="1"/>
      </left>
      <right/>
      <top style="thin">
        <color auto="1"/>
      </top>
      <bottom/>
      <diagonal/>
    </border>
    <border>
      <left style="dotted">
        <color auto="1"/>
      </left>
      <right/>
      <top style="dotted">
        <color auto="1"/>
      </top>
      <bottom style="dotted">
        <color auto="1"/>
      </bottom>
      <diagonal/>
    </border>
    <border>
      <left style="dotted">
        <color theme="0" tint="-0.499984740745262"/>
      </left>
      <right style="dotted">
        <color theme="0" tint="-0.499984740745262"/>
      </right>
      <top style="dotted">
        <color theme="0" tint="-0.499984740745262"/>
      </top>
      <bottom style="dotted">
        <color theme="0" tint="-0.499984740745262"/>
      </bottom>
      <diagonal/>
    </border>
    <border>
      <left style="dotted">
        <color theme="0" tint="-0.499984740745262"/>
      </left>
      <right style="dotted">
        <color theme="0" tint="-0.499984740745262"/>
      </right>
      <top style="dotted">
        <color theme="0" tint="-0.499984740745262"/>
      </top>
      <bottom/>
      <diagonal/>
    </border>
    <border>
      <left/>
      <right/>
      <top style="dotted">
        <color auto="1"/>
      </top>
      <bottom style="dotted">
        <color auto="1"/>
      </bottom>
      <diagonal/>
    </border>
    <border>
      <left/>
      <right/>
      <top style="thin">
        <color auto="1"/>
      </top>
      <bottom/>
      <diagonal/>
    </border>
    <border>
      <left style="double">
        <color auto="1"/>
      </left>
      <right/>
      <top/>
      <bottom style="dotted">
        <color theme="0" tint="-0.34998626667073579"/>
      </bottom>
      <diagonal/>
    </border>
    <border>
      <left style="double">
        <color auto="1"/>
      </left>
      <right/>
      <top style="dotted">
        <color theme="0" tint="-0.34998626667073579"/>
      </top>
      <bottom style="dotted">
        <color theme="0" tint="-0.34998626667073579"/>
      </bottom>
      <diagonal/>
    </border>
    <border>
      <left style="double">
        <color auto="1"/>
      </left>
      <right/>
      <top style="dotted">
        <color theme="0" tint="-0.34998626667073579"/>
      </top>
      <bottom style="double">
        <color auto="1"/>
      </bottom>
      <diagonal/>
    </border>
    <border>
      <left style="thin">
        <color auto="1"/>
      </left>
      <right style="thin">
        <color auto="1"/>
      </right>
      <top style="thin">
        <color auto="1"/>
      </top>
      <bottom style="dotted">
        <color theme="0" tint="-0.34998626667073579"/>
      </bottom>
      <diagonal/>
    </border>
    <border>
      <left style="thin">
        <color auto="1"/>
      </left>
      <right style="thin">
        <color auto="1"/>
      </right>
      <top style="dotted">
        <color theme="0" tint="-0.34998626667073579"/>
      </top>
      <bottom style="dotted">
        <color theme="0" tint="-0.34998626667073579"/>
      </bottom>
      <diagonal/>
    </border>
    <border>
      <left/>
      <right style="double">
        <color auto="1"/>
      </right>
      <top/>
      <bottom style="dotted">
        <color theme="0" tint="-0.34998626667073579"/>
      </bottom>
      <diagonal/>
    </border>
    <border>
      <left/>
      <right style="double">
        <color auto="1"/>
      </right>
      <top style="dotted">
        <color theme="0" tint="-0.34998626667073579"/>
      </top>
      <bottom style="dotted">
        <color theme="0" tint="-0.34998626667073579"/>
      </bottom>
      <diagonal/>
    </border>
    <border>
      <left/>
      <right style="double">
        <color auto="1"/>
      </right>
      <top style="dotted">
        <color theme="0" tint="-0.34998626667073579"/>
      </top>
      <bottom style="double">
        <color auto="1"/>
      </bottom>
      <diagonal/>
    </border>
    <border>
      <left style="thin">
        <color auto="1"/>
      </left>
      <right style="thin">
        <color auto="1"/>
      </right>
      <top/>
      <bottom style="dotted">
        <color theme="0" tint="-0.34998626667073579"/>
      </bottom>
      <diagonal/>
    </border>
    <border>
      <left style="thin">
        <color auto="1"/>
      </left>
      <right style="thin">
        <color auto="1"/>
      </right>
      <top style="dotted">
        <color theme="0" tint="-0.34998626667073579"/>
      </top>
      <bottom style="double">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theme="1"/>
      </left>
      <right/>
      <top style="double">
        <color theme="1"/>
      </top>
      <bottom/>
      <diagonal/>
    </border>
    <border>
      <left/>
      <right/>
      <top style="double">
        <color theme="1"/>
      </top>
      <bottom/>
      <diagonal/>
    </border>
    <border>
      <left/>
      <right style="double">
        <color theme="1"/>
      </right>
      <top style="double">
        <color theme="1"/>
      </top>
      <bottom/>
      <diagonal/>
    </border>
    <border>
      <left style="thin">
        <color auto="1"/>
      </left>
      <right style="double">
        <color auto="1"/>
      </right>
      <top style="thin">
        <color auto="1"/>
      </top>
      <bottom style="dotted">
        <color theme="0" tint="-0.34998626667073579"/>
      </bottom>
      <diagonal/>
    </border>
    <border>
      <left style="thin">
        <color auto="1"/>
      </left>
      <right style="double">
        <color auto="1"/>
      </right>
      <top style="dotted">
        <color theme="0" tint="-0.34998626667073579"/>
      </top>
      <bottom style="dotted">
        <color theme="0" tint="-0.34998626667073579"/>
      </bottom>
      <diagonal/>
    </border>
    <border>
      <left style="thin">
        <color auto="1"/>
      </left>
      <right style="double">
        <color auto="1"/>
      </right>
      <top style="dotted">
        <color theme="0" tint="-0.34998626667073579"/>
      </top>
      <bottom style="double">
        <color auto="1"/>
      </bottom>
      <diagonal/>
    </border>
    <border>
      <left style="double">
        <color theme="0"/>
      </left>
      <right style="double">
        <color theme="0"/>
      </right>
      <top style="double">
        <color theme="0"/>
      </top>
      <bottom style="double">
        <color theme="0"/>
      </bottom>
      <diagonal/>
    </border>
    <border>
      <left style="double">
        <color theme="1"/>
      </left>
      <right style="double">
        <color theme="0"/>
      </right>
      <top style="double">
        <color theme="0"/>
      </top>
      <bottom style="double">
        <color theme="0"/>
      </bottom>
      <diagonal/>
    </border>
    <border>
      <left style="double">
        <color theme="0"/>
      </left>
      <right style="double">
        <color theme="1"/>
      </right>
      <top style="double">
        <color theme="0"/>
      </top>
      <bottom style="double">
        <color theme="0"/>
      </bottom>
      <diagonal/>
    </border>
    <border>
      <left style="double">
        <color theme="1"/>
      </left>
      <right/>
      <top/>
      <bottom style="dotted">
        <color theme="0" tint="-0.34998626667073579"/>
      </bottom>
      <diagonal/>
    </border>
    <border>
      <left/>
      <right style="double">
        <color theme="1"/>
      </right>
      <top/>
      <bottom style="dotted">
        <color theme="0" tint="-0.34998626667073579"/>
      </bottom>
      <diagonal/>
    </border>
    <border>
      <left style="double">
        <color theme="1"/>
      </left>
      <right/>
      <top style="dotted">
        <color theme="0" tint="-0.34998626667073579"/>
      </top>
      <bottom style="dotted">
        <color theme="0" tint="-0.34998626667073579"/>
      </bottom>
      <diagonal/>
    </border>
    <border>
      <left/>
      <right style="double">
        <color theme="1"/>
      </right>
      <top style="dotted">
        <color theme="0" tint="-0.34998626667073579"/>
      </top>
      <bottom style="dotted">
        <color theme="0" tint="-0.34998626667073579"/>
      </bottom>
      <diagonal/>
    </border>
    <border>
      <left style="double">
        <color theme="1"/>
      </left>
      <right/>
      <top style="dotted">
        <color theme="0" tint="-0.34998626667073579"/>
      </top>
      <bottom style="double">
        <color theme="1"/>
      </bottom>
      <diagonal/>
    </border>
    <border>
      <left style="thin">
        <color auto="1"/>
      </left>
      <right style="thin">
        <color auto="1"/>
      </right>
      <top style="dotted">
        <color theme="0" tint="-0.34998626667073579"/>
      </top>
      <bottom style="double">
        <color theme="1"/>
      </bottom>
      <diagonal/>
    </border>
    <border>
      <left/>
      <right style="double">
        <color theme="1"/>
      </right>
      <top style="dotted">
        <color theme="0" tint="-0.34998626667073579"/>
      </top>
      <bottom style="double">
        <color theme="1"/>
      </bottom>
      <diagonal/>
    </border>
    <border>
      <left style="double">
        <color auto="1"/>
      </left>
      <right style="double">
        <color theme="0"/>
      </right>
      <top style="double">
        <color auto="1"/>
      </top>
      <bottom style="double">
        <color theme="0"/>
      </bottom>
      <diagonal/>
    </border>
    <border>
      <left style="double">
        <color theme="0"/>
      </left>
      <right style="double">
        <color theme="0"/>
      </right>
      <top style="double">
        <color auto="1"/>
      </top>
      <bottom style="double">
        <color theme="0"/>
      </bottom>
      <diagonal/>
    </border>
    <border>
      <left style="double">
        <color theme="0"/>
      </left>
      <right style="double">
        <color auto="1"/>
      </right>
      <top style="double">
        <color auto="1"/>
      </top>
      <bottom style="double">
        <color theme="0"/>
      </bottom>
      <diagonal/>
    </border>
    <border>
      <left style="double">
        <color auto="1"/>
      </left>
      <right/>
      <top style="double">
        <color auto="1"/>
      </top>
      <bottom style="double">
        <color theme="0"/>
      </bottom>
      <diagonal/>
    </border>
    <border>
      <left/>
      <right/>
      <top style="double">
        <color auto="1"/>
      </top>
      <bottom style="double">
        <color theme="0"/>
      </bottom>
      <diagonal/>
    </border>
    <border>
      <left/>
      <right style="double">
        <color auto="1"/>
      </right>
      <top style="double">
        <color auto="1"/>
      </top>
      <bottom style="double">
        <color theme="0"/>
      </bottom>
      <diagonal/>
    </border>
    <border>
      <left style="double">
        <color auto="1"/>
      </left>
      <right style="double">
        <color theme="0"/>
      </right>
      <top style="double">
        <color theme="0"/>
      </top>
      <bottom style="double">
        <color theme="0"/>
      </bottom>
      <diagonal/>
    </border>
    <border>
      <left style="double">
        <color theme="0"/>
      </left>
      <right style="double">
        <color auto="1"/>
      </right>
      <top style="double">
        <color theme="0"/>
      </top>
      <bottom style="double">
        <color theme="0"/>
      </bottom>
      <diagonal/>
    </border>
    <border>
      <left style="double">
        <color auto="1"/>
      </left>
      <right style="dotted">
        <color theme="0" tint="-0.34998626667073579"/>
      </right>
      <top style="double">
        <color auto="1"/>
      </top>
      <bottom style="dotted">
        <color theme="0" tint="-0.34998626667073579"/>
      </bottom>
      <diagonal/>
    </border>
    <border>
      <left style="dotted">
        <color theme="0" tint="-0.34998626667073579"/>
      </left>
      <right style="dotted">
        <color theme="0" tint="-0.34998626667073579"/>
      </right>
      <top style="double">
        <color auto="1"/>
      </top>
      <bottom style="dotted">
        <color theme="0" tint="-0.34998626667073579"/>
      </bottom>
      <diagonal/>
    </border>
    <border>
      <left style="dotted">
        <color theme="0" tint="-0.34998626667073579"/>
      </left>
      <right style="double">
        <color auto="1"/>
      </right>
      <top style="double">
        <color auto="1"/>
      </top>
      <bottom style="dotted">
        <color theme="0" tint="-0.34998626667073579"/>
      </bottom>
      <diagonal/>
    </border>
    <border>
      <left style="double">
        <color auto="1"/>
      </left>
      <right style="thin">
        <color auto="1"/>
      </right>
      <top style="dotted">
        <color theme="0" tint="-0.34998626667073579"/>
      </top>
      <bottom style="dotted">
        <color theme="0" tint="-0.34998626667073579"/>
      </bottom>
      <diagonal/>
    </border>
    <border>
      <left style="double">
        <color auto="1"/>
      </left>
      <right style="thin">
        <color auto="1"/>
      </right>
      <top style="dotted">
        <color theme="0" tint="-0.34998626667073579"/>
      </top>
      <bottom style="double">
        <color auto="1"/>
      </bottom>
      <diagonal/>
    </border>
    <border>
      <left style="double">
        <color auto="1"/>
      </left>
      <right style="thin">
        <color auto="1"/>
      </right>
      <top/>
      <bottom style="dotted">
        <color theme="0" tint="-0.34998626667073579"/>
      </bottom>
      <diagonal/>
    </border>
    <border>
      <left/>
      <right/>
      <top/>
      <bottom style="dotted">
        <color theme="0" tint="-0.499984740745262"/>
      </bottom>
      <diagonal/>
    </border>
    <border>
      <left style="dotted">
        <color theme="0"/>
      </left>
      <right/>
      <top style="dotted">
        <color theme="0"/>
      </top>
      <bottom style="dotted">
        <color theme="0"/>
      </bottom>
      <diagonal/>
    </border>
    <border>
      <left/>
      <right/>
      <top style="dotted">
        <color theme="0"/>
      </top>
      <bottom style="dotted">
        <color theme="0"/>
      </bottom>
      <diagonal/>
    </border>
    <border>
      <left/>
      <right style="dotted">
        <color theme="0"/>
      </right>
      <top style="dotted">
        <color theme="0"/>
      </top>
      <bottom style="dotted">
        <color theme="0"/>
      </bottom>
      <diagonal/>
    </border>
    <border>
      <left style="dotted">
        <color theme="0" tint="-0.34998626667073579"/>
      </left>
      <right/>
      <top style="double">
        <color auto="1"/>
      </top>
      <bottom style="dotted">
        <color theme="0" tint="-0.34998626667073579"/>
      </bottom>
      <diagonal/>
    </border>
    <border>
      <left style="double">
        <color theme="0"/>
      </left>
      <right/>
      <top style="double">
        <color theme="0"/>
      </top>
      <bottom style="double">
        <color theme="0"/>
      </bottom>
      <diagonal/>
    </border>
    <border>
      <left style="thin">
        <color auto="1"/>
      </left>
      <right style="thin">
        <color auto="1"/>
      </right>
      <top style="double">
        <color theme="0"/>
      </top>
      <bottom/>
      <diagonal/>
    </border>
    <border>
      <left style="thin">
        <color auto="1"/>
      </left>
      <right style="thin">
        <color auto="1"/>
      </right>
      <top/>
      <bottom style="double">
        <color auto="1"/>
      </bottom>
      <diagonal/>
    </border>
    <border>
      <left style="thin">
        <color auto="1"/>
      </left>
      <right style="double">
        <color auto="1"/>
      </right>
      <top style="double">
        <color theme="0"/>
      </top>
      <bottom/>
      <diagonal/>
    </border>
    <border>
      <left style="thin">
        <color auto="1"/>
      </left>
      <right style="double">
        <color auto="1"/>
      </right>
      <top/>
      <bottom/>
      <diagonal/>
    </border>
    <border>
      <left style="thin">
        <color auto="1"/>
      </left>
      <right style="double">
        <color auto="1"/>
      </right>
      <top/>
      <bottom style="double">
        <color auto="1"/>
      </bottom>
      <diagonal/>
    </border>
    <border>
      <left style="dotted">
        <color theme="0" tint="-0.499984740745262"/>
      </left>
      <right/>
      <top style="dotted">
        <color theme="0"/>
      </top>
      <bottom style="dotted">
        <color theme="0" tint="-0.499984740745262"/>
      </bottom>
      <diagonal/>
    </border>
    <border>
      <left/>
      <right/>
      <top style="dotted">
        <color theme="0"/>
      </top>
      <bottom style="dotted">
        <color theme="0" tint="-0.499984740745262"/>
      </bottom>
      <diagonal/>
    </border>
    <border>
      <left/>
      <right style="dotted">
        <color theme="0" tint="-0.499984740745262"/>
      </right>
      <top style="dotted">
        <color theme="0"/>
      </top>
      <bottom style="dotted">
        <color theme="0" tint="-0.499984740745262"/>
      </bottom>
      <diagonal/>
    </border>
    <border>
      <left style="medium">
        <color auto="1"/>
      </left>
      <right/>
      <top/>
      <bottom style="thin">
        <color auto="1"/>
      </bottom>
      <diagonal/>
    </border>
    <border>
      <left/>
      <right style="medium">
        <color auto="1"/>
      </right>
      <top/>
      <bottom style="thin">
        <color auto="1"/>
      </bottom>
      <diagonal/>
    </border>
    <border>
      <left style="hair">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hair">
        <color auto="1"/>
      </right>
      <top style="hair">
        <color auto="1"/>
      </top>
      <bottom style="hair">
        <color auto="1"/>
      </bottom>
      <diagonal/>
    </border>
    <border>
      <left style="medium">
        <color auto="1"/>
      </left>
      <right/>
      <top/>
      <bottom style="hair">
        <color auto="1"/>
      </bottom>
      <diagonal/>
    </border>
    <border>
      <left/>
      <right/>
      <top/>
      <bottom style="hair">
        <color auto="1"/>
      </bottom>
      <diagonal/>
    </border>
    <border>
      <left/>
      <right style="medium">
        <color auto="1"/>
      </right>
      <top/>
      <bottom style="hair">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43" fontId="15" fillId="0" borderId="0" applyFont="0" applyFill="0" applyBorder="0" applyAlignment="0" applyProtection="0"/>
  </cellStyleXfs>
  <cellXfs count="193">
    <xf numFmtId="0" fontId="0" fillId="0" borderId="0" xfId="0"/>
    <xf numFmtId="0" fontId="0" fillId="0" borderId="0" xfId="0" applyProtection="1">
      <protection locked="0"/>
    </xf>
    <xf numFmtId="0" fontId="0" fillId="7" borderId="0" xfId="0" applyFill="1" applyProtection="1">
      <protection locked="0"/>
    </xf>
    <xf numFmtId="0" fontId="2" fillId="2" borderId="15" xfId="0" applyFont="1" applyFill="1" applyBorder="1" applyAlignment="1" applyProtection="1">
      <alignment horizontal="center" vertical="center" wrapText="1"/>
      <protection locked="0"/>
    </xf>
    <xf numFmtId="0" fontId="2" fillId="2" borderId="16"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left" vertical="center" wrapText="1"/>
      <protection locked="0"/>
    </xf>
    <xf numFmtId="0" fontId="2" fillId="0" borderId="9" xfId="0" applyFont="1" applyBorder="1" applyAlignment="1" applyProtection="1">
      <alignment vertical="center" wrapText="1"/>
      <protection locked="0"/>
    </xf>
    <xf numFmtId="0" fontId="3" fillId="0" borderId="4"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13" fillId="0" borderId="9" xfId="0" applyFont="1" applyBorder="1" applyAlignment="1" applyProtection="1">
      <alignment horizontal="justify" vertical="center" wrapText="1"/>
      <protection locked="0"/>
    </xf>
    <xf numFmtId="0" fontId="2" fillId="0" borderId="21" xfId="0" applyFont="1" applyBorder="1" applyAlignment="1" applyProtection="1">
      <alignment horizontal="center" vertical="center"/>
      <protection locked="0"/>
    </xf>
    <xf numFmtId="0" fontId="13" fillId="0" borderId="1" xfId="0" applyFont="1" applyBorder="1" applyAlignment="1" applyProtection="1">
      <alignment horizontal="justify" vertical="center" wrapText="1"/>
      <protection locked="0"/>
    </xf>
    <xf numFmtId="0" fontId="3" fillId="0" borderId="2" xfId="0" applyFont="1" applyBorder="1" applyAlignment="1" applyProtection="1">
      <alignment horizontal="center" vertical="center" wrapText="1"/>
      <protection locked="0"/>
    </xf>
    <xf numFmtId="0" fontId="2" fillId="0" borderId="22" xfId="0" applyFont="1" applyBorder="1" applyAlignment="1" applyProtection="1">
      <alignment horizontal="center" vertical="center"/>
      <protection locked="0"/>
    </xf>
    <xf numFmtId="0" fontId="0" fillId="0" borderId="0" xfId="0" applyFont="1" applyAlignment="1" applyProtection="1">
      <alignment vertical="center"/>
      <protection locked="0"/>
    </xf>
    <xf numFmtId="0" fontId="2" fillId="0" borderId="9" xfId="0" applyFont="1" applyBorder="1" applyAlignment="1" applyProtection="1">
      <alignment vertical="center" wrapText="1"/>
    </xf>
    <xf numFmtId="0" fontId="13" fillId="0" borderId="9" xfId="0" applyFont="1" applyBorder="1" applyAlignment="1" applyProtection="1">
      <alignment horizontal="justify" vertical="center" wrapText="1"/>
    </xf>
    <xf numFmtId="0" fontId="13" fillId="0" borderId="1" xfId="0" applyFont="1" applyBorder="1" applyAlignment="1" applyProtection="1">
      <alignment horizontal="justify" vertical="center" wrapText="1"/>
    </xf>
    <xf numFmtId="0" fontId="17" fillId="6" borderId="24" xfId="0" applyFont="1" applyFill="1" applyBorder="1" applyAlignment="1" applyProtection="1">
      <alignment horizontal="center" vertical="center"/>
      <protection locked="0"/>
    </xf>
    <xf numFmtId="0" fontId="0" fillId="0" borderId="25" xfId="0" applyFont="1" applyBorder="1" applyAlignment="1" applyProtection="1">
      <alignment horizontal="justify" vertical="center" wrapText="1"/>
      <protection locked="0"/>
    </xf>
    <xf numFmtId="43" fontId="17" fillId="6" borderId="27" xfId="0" applyNumberFormat="1" applyFont="1" applyFill="1" applyBorder="1" applyAlignment="1" applyProtection="1">
      <alignment horizontal="center" vertical="center"/>
      <protection locked="0"/>
    </xf>
    <xf numFmtId="43" fontId="17" fillId="6" borderId="25" xfId="0" applyNumberFormat="1" applyFont="1" applyFill="1" applyBorder="1" applyAlignment="1" applyProtection="1">
      <alignment horizontal="center" vertical="center"/>
      <protection locked="0"/>
    </xf>
    <xf numFmtId="43" fontId="20" fillId="6" borderId="25" xfId="1" applyNumberFormat="1" applyFont="1" applyFill="1" applyBorder="1" applyAlignment="1" applyProtection="1">
      <alignment horizontal="center" vertical="center"/>
      <protection locked="0"/>
    </xf>
    <xf numFmtId="0" fontId="5" fillId="0" borderId="30" xfId="0" applyFont="1" applyBorder="1" applyAlignment="1" applyProtection="1">
      <alignment horizontal="justify" vertical="center" wrapText="1"/>
      <protection locked="0"/>
    </xf>
    <xf numFmtId="0" fontId="0" fillId="0" borderId="32" xfId="0" applyBorder="1" applyProtection="1">
      <protection locked="0"/>
    </xf>
    <xf numFmtId="0" fontId="0" fillId="0" borderId="33" xfId="0" applyBorder="1" applyProtection="1">
      <protection locked="0"/>
    </xf>
    <xf numFmtId="0" fontId="12" fillId="0" borderId="33" xfId="0" applyFont="1" applyBorder="1" applyAlignment="1" applyProtection="1">
      <alignment horizontal="center" vertical="center"/>
      <protection locked="0"/>
    </xf>
    <xf numFmtId="0" fontId="0" fillId="0" borderId="34" xfId="0" applyBorder="1" applyProtection="1">
      <protection locked="0"/>
    </xf>
    <xf numFmtId="0" fontId="0" fillId="0" borderId="35" xfId="0" applyBorder="1" applyProtection="1">
      <protection locked="0"/>
    </xf>
    <xf numFmtId="0" fontId="0" fillId="0" borderId="36" xfId="0" applyBorder="1" applyProtection="1">
      <protection locked="0"/>
    </xf>
    <xf numFmtId="0" fontId="12" fillId="0" borderId="33" xfId="0" applyFont="1" applyBorder="1" applyAlignment="1" applyProtection="1">
      <alignment horizontal="center" vertical="center" wrapText="1"/>
      <protection locked="0"/>
    </xf>
    <xf numFmtId="0" fontId="0" fillId="0" borderId="37" xfId="0" applyBorder="1" applyProtection="1">
      <protection locked="0"/>
    </xf>
    <xf numFmtId="0" fontId="0" fillId="0" borderId="38" xfId="0" applyBorder="1" applyProtection="1">
      <protection locked="0"/>
    </xf>
    <xf numFmtId="0" fontId="14" fillId="0" borderId="29" xfId="0" applyFont="1" applyBorder="1" applyAlignment="1" applyProtection="1">
      <alignment wrapText="1"/>
      <protection locked="0"/>
    </xf>
    <xf numFmtId="0" fontId="14" fillId="0" borderId="30" xfId="0" applyFont="1" applyBorder="1" applyAlignment="1" applyProtection="1">
      <alignment wrapText="1"/>
      <protection locked="0"/>
    </xf>
    <xf numFmtId="0" fontId="14" fillId="0" borderId="31" xfId="0" applyFont="1" applyBorder="1" applyAlignment="1" applyProtection="1">
      <alignment wrapText="1"/>
      <protection locked="0"/>
    </xf>
    <xf numFmtId="0" fontId="4" fillId="0" borderId="0" xfId="0" applyFont="1" applyFill="1" applyBorder="1" applyAlignment="1" applyProtection="1">
      <alignment horizontal="center" vertical="center" wrapText="1"/>
      <protection locked="0"/>
    </xf>
    <xf numFmtId="0" fontId="0" fillId="0" borderId="0" xfId="0" applyBorder="1"/>
    <xf numFmtId="0" fontId="5" fillId="0" borderId="32" xfId="0" applyFont="1" applyBorder="1" applyAlignment="1" applyProtection="1">
      <alignment horizontal="justify" vertical="center" wrapText="1"/>
      <protection locked="0"/>
    </xf>
    <xf numFmtId="0" fontId="5" fillId="0" borderId="33" xfId="0" applyFont="1" applyBorder="1" applyAlignment="1" applyProtection="1">
      <alignment horizontal="justify" vertical="center" wrapText="1"/>
      <protection locked="0"/>
    </xf>
    <xf numFmtId="0" fontId="5" fillId="0" borderId="49" xfId="0" applyFont="1" applyBorder="1" applyAlignment="1" applyProtection="1">
      <alignment horizontal="justify" vertical="center" wrapText="1"/>
      <protection locked="0"/>
    </xf>
    <xf numFmtId="0" fontId="5" fillId="0" borderId="50" xfId="0" applyFont="1" applyBorder="1" applyAlignment="1" applyProtection="1">
      <alignment horizontal="justify" vertical="center" wrapText="1"/>
      <protection locked="0"/>
    </xf>
    <xf numFmtId="0" fontId="5" fillId="0" borderId="31" xfId="0" applyFont="1" applyBorder="1" applyAlignment="1" applyProtection="1">
      <alignment horizontal="justify" vertical="center" wrapText="1"/>
      <protection locked="0"/>
    </xf>
    <xf numFmtId="0" fontId="5" fillId="0" borderId="38" xfId="0" applyFont="1" applyBorder="1" applyAlignment="1" applyProtection="1">
      <alignment horizontal="justify" vertical="center" wrapText="1"/>
      <protection locked="0"/>
    </xf>
    <xf numFmtId="0" fontId="5" fillId="0" borderId="51" xfId="0" applyFont="1" applyBorder="1" applyAlignment="1" applyProtection="1">
      <alignment horizontal="justify" vertical="center" wrapText="1"/>
      <protection locked="0"/>
    </xf>
    <xf numFmtId="0" fontId="18" fillId="4" borderId="52" xfId="0" applyFont="1" applyFill="1" applyBorder="1" applyAlignment="1" applyProtection="1">
      <alignment horizontal="center" vertical="center" wrapText="1"/>
      <protection locked="0"/>
    </xf>
    <xf numFmtId="0" fontId="18" fillId="4" borderId="53" xfId="0" applyFont="1" applyFill="1" applyBorder="1" applyAlignment="1" applyProtection="1">
      <alignment horizontal="center" vertical="center" wrapText="1"/>
      <protection locked="0"/>
    </xf>
    <xf numFmtId="0" fontId="18" fillId="4" borderId="54" xfId="0" applyFont="1" applyFill="1" applyBorder="1" applyAlignment="1" applyProtection="1">
      <alignment horizontal="center" vertical="center" wrapText="1"/>
      <protection locked="0"/>
    </xf>
    <xf numFmtId="0" fontId="5" fillId="0" borderId="55" xfId="0" applyFont="1" applyBorder="1" applyAlignment="1" applyProtection="1">
      <alignment horizontal="justify" vertical="center" wrapText="1"/>
      <protection locked="0"/>
    </xf>
    <xf numFmtId="0" fontId="0" fillId="0" borderId="56" xfId="0" applyBorder="1" applyProtection="1">
      <protection locked="0"/>
    </xf>
    <xf numFmtId="0" fontId="5" fillId="0" borderId="57" xfId="0" applyFont="1" applyBorder="1" applyAlignment="1" applyProtection="1">
      <alignment horizontal="justify" vertical="center" wrapText="1"/>
      <protection locked="0"/>
    </xf>
    <xf numFmtId="0" fontId="0" fillId="0" borderId="58" xfId="0" applyBorder="1" applyProtection="1">
      <protection locked="0"/>
    </xf>
    <xf numFmtId="0" fontId="22" fillId="0" borderId="57" xfId="0" applyFont="1" applyBorder="1" applyAlignment="1" applyProtection="1">
      <alignment horizontal="justify" vertical="center" wrapText="1"/>
      <protection locked="0"/>
    </xf>
    <xf numFmtId="0" fontId="5" fillId="0" borderId="57" xfId="0" applyFont="1" applyBorder="1" applyAlignment="1" applyProtection="1">
      <alignment horizontal="left" vertical="center" wrapText="1"/>
      <protection locked="0"/>
    </xf>
    <xf numFmtId="0" fontId="12" fillId="0" borderId="58" xfId="0" applyFont="1" applyBorder="1" applyAlignment="1" applyProtection="1">
      <alignment horizontal="center" vertical="center"/>
      <protection locked="0"/>
    </xf>
    <xf numFmtId="0" fontId="6" fillId="0" borderId="57" xfId="0" applyFont="1" applyBorder="1" applyAlignment="1" applyProtection="1">
      <alignment horizontal="justify" vertical="center" wrapText="1"/>
      <protection locked="0"/>
    </xf>
    <xf numFmtId="0" fontId="14" fillId="0" borderId="57" xfId="0" applyFont="1" applyBorder="1" applyProtection="1">
      <protection locked="0"/>
    </xf>
    <xf numFmtId="0" fontId="14" fillId="0" borderId="59" xfId="0" applyFont="1" applyBorder="1" applyProtection="1">
      <protection locked="0"/>
    </xf>
    <xf numFmtId="0" fontId="0" fillId="0" borderId="60" xfId="0" applyBorder="1" applyProtection="1">
      <protection locked="0"/>
    </xf>
    <xf numFmtId="0" fontId="0" fillId="0" borderId="61" xfId="0" applyBorder="1" applyProtection="1">
      <protection locked="0"/>
    </xf>
    <xf numFmtId="0" fontId="18" fillId="4" borderId="62" xfId="0" applyFont="1" applyFill="1" applyBorder="1" applyAlignment="1" applyProtection="1">
      <alignment horizontal="center" vertical="center" wrapText="1"/>
      <protection locked="0"/>
    </xf>
    <xf numFmtId="0" fontId="18" fillId="4" borderId="63" xfId="0" applyFont="1" applyFill="1" applyBorder="1" applyAlignment="1" applyProtection="1">
      <alignment horizontal="center" vertical="center" wrapText="1"/>
      <protection locked="0"/>
    </xf>
    <xf numFmtId="0" fontId="18" fillId="4" borderId="64" xfId="0" applyFont="1" applyFill="1" applyBorder="1" applyAlignment="1" applyProtection="1">
      <alignment horizontal="center" vertical="center" wrapText="1"/>
      <protection locked="0"/>
    </xf>
    <xf numFmtId="0" fontId="26" fillId="0" borderId="38" xfId="0" applyFont="1" applyBorder="1" applyAlignment="1" applyProtection="1">
      <alignment horizontal="center" vertical="center" wrapText="1"/>
      <protection locked="0"/>
    </xf>
    <xf numFmtId="0" fontId="18" fillId="4" borderId="68" xfId="0" applyFont="1" applyFill="1" applyBorder="1" applyAlignment="1" applyProtection="1">
      <alignment horizontal="center" vertical="center" wrapText="1"/>
      <protection locked="0"/>
    </xf>
    <xf numFmtId="0" fontId="18" fillId="4" borderId="69" xfId="0" applyFont="1" applyFill="1" applyBorder="1" applyAlignment="1" applyProtection="1">
      <alignment horizontal="center" vertical="center" wrapText="1"/>
      <protection locked="0"/>
    </xf>
    <xf numFmtId="0" fontId="25" fillId="0" borderId="0" xfId="0" applyFont="1" applyFill="1" applyBorder="1" applyAlignment="1" applyProtection="1">
      <alignment vertical="center" wrapText="1"/>
      <protection locked="0"/>
    </xf>
    <xf numFmtId="0" fontId="4" fillId="0" borderId="0" xfId="0" applyFont="1" applyFill="1" applyBorder="1" applyAlignment="1" applyProtection="1">
      <alignment vertical="center" wrapText="1"/>
      <protection locked="0"/>
    </xf>
    <xf numFmtId="0" fontId="6" fillId="0" borderId="33" xfId="0" applyFont="1" applyBorder="1" applyAlignment="1">
      <alignment horizontal="justify" vertical="center" wrapText="1"/>
    </xf>
    <xf numFmtId="0" fontId="0" fillId="0" borderId="35" xfId="0" applyBorder="1"/>
    <xf numFmtId="0" fontId="0" fillId="0" borderId="36" xfId="0" applyBorder="1"/>
    <xf numFmtId="0" fontId="0" fillId="0" borderId="33" xfId="0" applyBorder="1"/>
    <xf numFmtId="0" fontId="6" fillId="0" borderId="38" xfId="0" applyFont="1" applyBorder="1" applyAlignment="1">
      <alignment horizontal="justify" vertical="center" wrapText="1"/>
    </xf>
    <xf numFmtId="0" fontId="0" fillId="0" borderId="38" xfId="0" applyBorder="1"/>
    <xf numFmtId="0" fontId="6" fillId="0" borderId="37" xfId="0" applyFont="1" applyBorder="1" applyAlignment="1">
      <alignment horizontal="left" vertical="center" wrapText="1"/>
    </xf>
    <xf numFmtId="0" fontId="0" fillId="0" borderId="37" xfId="0" applyBorder="1"/>
    <xf numFmtId="0" fontId="0" fillId="0" borderId="34" xfId="0" applyBorder="1"/>
    <xf numFmtId="49" fontId="0" fillId="0" borderId="0" xfId="0" applyNumberFormat="1" applyBorder="1" applyAlignment="1">
      <alignment horizontal="left"/>
    </xf>
    <xf numFmtId="49" fontId="4" fillId="0" borderId="0" xfId="0" applyNumberFormat="1" applyFont="1" applyFill="1" applyBorder="1" applyAlignment="1" applyProtection="1">
      <alignment horizontal="left" vertical="center" wrapText="1"/>
      <protection locked="0"/>
    </xf>
    <xf numFmtId="49" fontId="18" fillId="4" borderId="68" xfId="0" applyNumberFormat="1" applyFont="1" applyFill="1" applyBorder="1" applyAlignment="1" applyProtection="1">
      <alignment horizontal="left" vertical="center" wrapText="1"/>
      <protection locked="0"/>
    </xf>
    <xf numFmtId="49" fontId="6" fillId="0" borderId="75" xfId="0" applyNumberFormat="1" applyFont="1" applyBorder="1" applyAlignment="1">
      <alignment horizontal="left" vertical="center" wrapText="1"/>
    </xf>
    <xf numFmtId="49" fontId="6" fillId="0" borderId="73" xfId="0" applyNumberFormat="1" applyFont="1" applyBorder="1" applyAlignment="1">
      <alignment horizontal="left" vertical="center" wrapText="1"/>
    </xf>
    <xf numFmtId="49" fontId="6" fillId="0" borderId="74" xfId="0" applyNumberFormat="1" applyFont="1" applyBorder="1" applyAlignment="1">
      <alignment horizontal="left" vertical="center" wrapText="1"/>
    </xf>
    <xf numFmtId="49" fontId="0" fillId="0" borderId="0" xfId="0" applyNumberFormat="1" applyAlignment="1">
      <alignment horizontal="left"/>
    </xf>
    <xf numFmtId="49" fontId="22" fillId="0" borderId="0" xfId="0" applyNumberFormat="1" applyFont="1" applyAlignment="1">
      <alignment horizontal="left"/>
    </xf>
    <xf numFmtId="0" fontId="22" fillId="0" borderId="0" xfId="0" applyFont="1"/>
    <xf numFmtId="0" fontId="27" fillId="7" borderId="0" xfId="0" applyFont="1" applyFill="1" applyProtection="1">
      <protection locked="0"/>
    </xf>
    <xf numFmtId="0" fontId="17" fillId="2" borderId="25"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wrapText="1"/>
      <protection locked="0"/>
    </xf>
    <xf numFmtId="0" fontId="18" fillId="4" borderId="81" xfId="0" applyFont="1" applyFill="1" applyBorder="1" applyAlignment="1" applyProtection="1">
      <alignment horizontal="center" vertical="center" wrapText="1"/>
      <protection locked="0"/>
    </xf>
    <xf numFmtId="0" fontId="12" fillId="0" borderId="33" xfId="0" applyFont="1" applyBorder="1" applyAlignment="1">
      <alignment horizontal="center" vertical="center"/>
    </xf>
    <xf numFmtId="0" fontId="12" fillId="0" borderId="37" xfId="0" applyFont="1" applyBorder="1" applyAlignment="1">
      <alignment horizontal="center" vertical="center"/>
    </xf>
    <xf numFmtId="0" fontId="12" fillId="0" borderId="38" xfId="0" applyFont="1" applyBorder="1" applyAlignment="1">
      <alignment horizontal="center" vertical="center"/>
    </xf>
    <xf numFmtId="0" fontId="26" fillId="0" borderId="49" xfId="0" applyFont="1" applyBorder="1" applyAlignment="1" applyProtection="1">
      <alignment horizontal="center" vertical="center" wrapText="1"/>
      <protection locked="0"/>
    </xf>
    <xf numFmtId="0" fontId="26" fillId="0" borderId="50" xfId="0" applyFont="1" applyBorder="1" applyAlignment="1" applyProtection="1">
      <alignment horizontal="center" vertical="center" wrapText="1"/>
      <protection locked="0"/>
    </xf>
    <xf numFmtId="0" fontId="26" fillId="0" borderId="33" xfId="0" applyFont="1" applyBorder="1" applyAlignment="1" applyProtection="1">
      <alignment horizontal="center" vertical="center" wrapText="1"/>
      <protection locked="0"/>
    </xf>
    <xf numFmtId="0" fontId="12" fillId="0" borderId="35" xfId="0" applyFont="1" applyBorder="1" applyAlignment="1">
      <alignment horizontal="center" vertical="center"/>
    </xf>
    <xf numFmtId="0" fontId="16" fillId="4" borderId="25" xfId="0" applyFont="1" applyFill="1" applyBorder="1" applyAlignment="1" applyProtection="1">
      <alignment horizontal="justify" vertical="center" wrapText="1"/>
      <protection locked="0"/>
    </xf>
    <xf numFmtId="0" fontId="18" fillId="4" borderId="0" xfId="0" applyFont="1" applyFill="1" applyBorder="1" applyAlignment="1" applyProtection="1">
      <alignment horizontal="center" vertical="center" wrapText="1"/>
      <protection locked="0"/>
    </xf>
    <xf numFmtId="164" fontId="0" fillId="0" borderId="0" xfId="0" applyNumberFormat="1" applyFont="1" applyAlignment="1" applyProtection="1">
      <alignment vertical="center"/>
      <protection locked="0"/>
    </xf>
    <xf numFmtId="0" fontId="0" fillId="0" borderId="4" xfId="0" applyBorder="1" applyProtection="1">
      <protection locked="0"/>
    </xf>
    <xf numFmtId="43" fontId="0" fillId="0" borderId="0" xfId="1" applyFont="1"/>
    <xf numFmtId="0" fontId="30" fillId="0" borderId="0" xfId="0" applyFont="1" applyAlignment="1" applyProtection="1">
      <alignment vertical="center"/>
      <protection locked="0"/>
    </xf>
    <xf numFmtId="0" fontId="0" fillId="0" borderId="0" xfId="0" applyFont="1" applyFill="1" applyAlignment="1" applyProtection="1">
      <alignment vertical="center"/>
      <protection locked="0"/>
    </xf>
    <xf numFmtId="0" fontId="5" fillId="0" borderId="33" xfId="0" applyFont="1" applyBorder="1" applyAlignment="1" applyProtection="1">
      <alignment horizontal="center" vertical="center" wrapText="1"/>
      <protection locked="0"/>
    </xf>
    <xf numFmtId="0" fontId="5" fillId="0" borderId="50" xfId="0" applyFont="1" applyBorder="1" applyAlignment="1" applyProtection="1">
      <alignment horizontal="right" vertical="center" wrapText="1"/>
      <protection locked="0"/>
    </xf>
    <xf numFmtId="43" fontId="0" fillId="0" borderId="0" xfId="1" applyFont="1" applyAlignment="1" applyProtection="1">
      <alignment vertical="center"/>
      <protection locked="0"/>
    </xf>
    <xf numFmtId="0" fontId="30" fillId="0" borderId="0" xfId="0" applyFont="1"/>
    <xf numFmtId="0" fontId="0" fillId="8" borderId="0" xfId="0" applyFill="1" applyBorder="1" applyAlignment="1" applyProtection="1">
      <alignment horizontal="center" vertical="center" textRotation="90"/>
      <protection locked="0"/>
    </xf>
    <xf numFmtId="0" fontId="21" fillId="0" borderId="0" xfId="0" applyFont="1" applyFill="1" applyBorder="1" applyAlignment="1" applyProtection="1">
      <alignment horizontal="center" vertical="center" wrapText="1"/>
      <protection locked="0"/>
    </xf>
    <xf numFmtId="0" fontId="7" fillId="0" borderId="25" xfId="0" applyFont="1" applyFill="1" applyBorder="1" applyAlignment="1" applyProtection="1">
      <alignment vertical="center" wrapText="1"/>
      <protection locked="0"/>
    </xf>
    <xf numFmtId="43" fontId="19" fillId="0" borderId="25" xfId="1" applyNumberFormat="1" applyFont="1" applyFill="1" applyBorder="1" applyAlignment="1" applyProtection="1">
      <alignment horizontal="center" vertical="center"/>
      <protection locked="0"/>
    </xf>
    <xf numFmtId="43" fontId="17" fillId="0" borderId="25" xfId="1" applyNumberFormat="1" applyFont="1" applyFill="1" applyBorder="1" applyAlignment="1" applyProtection="1">
      <alignment horizontal="center" vertical="center"/>
      <protection locked="0"/>
    </xf>
    <xf numFmtId="0" fontId="0" fillId="0" borderId="25" xfId="0" applyFont="1" applyFill="1" applyBorder="1" applyAlignment="1" applyProtection="1">
      <alignment horizontal="justify" vertical="center" wrapText="1"/>
      <protection locked="0"/>
    </xf>
    <xf numFmtId="0" fontId="0" fillId="0" borderId="26" xfId="0" applyFont="1" applyFill="1" applyBorder="1" applyAlignment="1" applyProtection="1">
      <alignment horizontal="justify" vertical="center" wrapText="1"/>
      <protection locked="0"/>
    </xf>
    <xf numFmtId="43" fontId="19" fillId="0" borderId="26" xfId="1" applyNumberFormat="1" applyFont="1" applyFill="1" applyBorder="1" applyAlignment="1" applyProtection="1">
      <alignment horizontal="center" vertical="center"/>
      <protection locked="0"/>
    </xf>
    <xf numFmtId="44" fontId="0" fillId="0" borderId="0" xfId="0" applyNumberFormat="1"/>
    <xf numFmtId="0" fontId="18" fillId="4" borderId="92" xfId="0" applyFont="1" applyFill="1" applyBorder="1" applyAlignment="1" applyProtection="1">
      <alignment horizontal="center" vertical="center" wrapText="1"/>
      <protection locked="0"/>
    </xf>
    <xf numFmtId="0" fontId="18" fillId="4" borderId="93" xfId="0" applyFont="1" applyFill="1" applyBorder="1" applyAlignment="1" applyProtection="1">
      <alignment horizontal="center" vertical="center" wrapText="1"/>
      <protection locked="0"/>
    </xf>
    <xf numFmtId="0" fontId="18" fillId="4" borderId="94" xfId="0" applyFont="1" applyFill="1" applyBorder="1" applyAlignment="1" applyProtection="1">
      <alignment horizontal="center" vertical="center" wrapText="1"/>
      <protection locked="0"/>
    </xf>
    <xf numFmtId="0" fontId="2" fillId="0" borderId="90" xfId="0" applyFont="1" applyBorder="1" applyAlignment="1" applyProtection="1">
      <alignment horizontal="center" vertical="center"/>
      <protection locked="0"/>
    </xf>
    <xf numFmtId="0" fontId="2" fillId="0" borderId="42" xfId="0" applyFont="1" applyBorder="1" applyAlignment="1" applyProtection="1">
      <alignment horizontal="center" vertical="center"/>
      <protection locked="0"/>
    </xf>
    <xf numFmtId="0" fontId="2" fillId="0" borderId="41" xfId="0" applyFont="1" applyBorder="1" applyAlignment="1" applyProtection="1">
      <alignment horizontal="left"/>
      <protection locked="0"/>
    </xf>
    <xf numFmtId="0" fontId="2" fillId="0" borderId="6" xfId="0" applyFont="1" applyBorder="1" applyAlignment="1" applyProtection="1">
      <alignment horizontal="left"/>
      <protection locked="0"/>
    </xf>
    <xf numFmtId="0" fontId="2" fillId="0" borderId="91" xfId="0" applyFont="1" applyBorder="1" applyAlignment="1" applyProtection="1">
      <alignment horizontal="left"/>
      <protection locked="0"/>
    </xf>
    <xf numFmtId="0" fontId="2" fillId="2" borderId="16" xfId="0" applyFont="1" applyFill="1" applyBorder="1" applyAlignment="1" applyProtection="1">
      <alignment horizontal="left"/>
      <protection locked="0"/>
    </xf>
    <xf numFmtId="0" fontId="2" fillId="2" borderId="17" xfId="0" applyFont="1" applyFill="1" applyBorder="1" applyAlignment="1" applyProtection="1">
      <alignment horizontal="left"/>
      <protection locked="0"/>
    </xf>
    <xf numFmtId="0" fontId="0" fillId="0" borderId="11" xfId="0" applyBorder="1" applyAlignment="1" applyProtection="1">
      <alignment horizontal="center" vertical="center" wrapText="1"/>
      <protection locked="0"/>
    </xf>
    <xf numFmtId="0" fontId="0" fillId="0" borderId="20" xfId="0"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2" fillId="0" borderId="20"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8" fillId="2" borderId="18" xfId="0" applyFont="1" applyFill="1" applyBorder="1" applyAlignment="1" applyProtection="1">
      <alignment horizontal="center" vertical="center" wrapText="1"/>
      <protection locked="0"/>
    </xf>
    <xf numFmtId="0" fontId="8" fillId="2" borderId="19" xfId="0" applyFont="1" applyFill="1" applyBorder="1" applyAlignment="1" applyProtection="1">
      <alignment horizontal="center" vertical="center" wrapText="1"/>
      <protection locked="0"/>
    </xf>
    <xf numFmtId="0" fontId="0" fillId="0" borderId="11"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2" fillId="2" borderId="98" xfId="0" applyFont="1" applyFill="1" applyBorder="1" applyAlignment="1" applyProtection="1">
      <alignment horizontal="left"/>
      <protection locked="0"/>
    </xf>
    <xf numFmtId="0" fontId="2" fillId="2" borderId="99" xfId="0" applyFont="1" applyFill="1" applyBorder="1" applyAlignment="1" applyProtection="1">
      <alignment horizontal="left"/>
      <protection locked="0"/>
    </xf>
    <xf numFmtId="0" fontId="2" fillId="2" borderId="100" xfId="0" applyFont="1" applyFill="1" applyBorder="1" applyAlignment="1" applyProtection="1">
      <alignment horizontal="left"/>
      <protection locked="0"/>
    </xf>
    <xf numFmtId="0" fontId="9" fillId="3" borderId="95" xfId="0" applyFont="1" applyFill="1" applyBorder="1" applyAlignment="1" applyProtection="1">
      <alignment horizontal="center" vertical="center" wrapText="1"/>
      <protection locked="0"/>
    </xf>
    <xf numFmtId="0" fontId="9" fillId="3" borderId="96" xfId="0" applyFont="1" applyFill="1" applyBorder="1" applyAlignment="1" applyProtection="1">
      <alignment horizontal="center" vertical="center" wrapText="1"/>
      <protection locked="0"/>
    </xf>
    <xf numFmtId="0" fontId="9" fillId="3" borderId="97" xfId="0" applyFont="1" applyFill="1" applyBorder="1" applyAlignment="1" applyProtection="1">
      <alignment horizontal="center" vertical="center" wrapText="1"/>
      <protection locked="0"/>
    </xf>
    <xf numFmtId="0" fontId="18" fillId="9" borderId="87" xfId="0" applyFont="1" applyFill="1" applyBorder="1" applyAlignment="1" applyProtection="1">
      <alignment horizontal="center" vertical="center" wrapText="1"/>
      <protection locked="0"/>
    </xf>
    <xf numFmtId="0" fontId="18" fillId="9" borderId="88" xfId="0" applyFont="1" applyFill="1" applyBorder="1" applyAlignment="1" applyProtection="1">
      <alignment horizontal="center" vertical="center" wrapText="1"/>
      <protection locked="0"/>
    </xf>
    <xf numFmtId="0" fontId="18" fillId="9" borderId="89" xfId="0" applyFont="1" applyFill="1" applyBorder="1" applyAlignment="1" applyProtection="1">
      <alignment horizontal="center" vertical="center" wrapText="1"/>
      <protection locked="0"/>
    </xf>
    <xf numFmtId="0" fontId="16" fillId="4" borderId="77" xfId="0" applyFont="1" applyFill="1" applyBorder="1" applyAlignment="1" applyProtection="1">
      <alignment horizontal="center" vertical="center"/>
      <protection locked="0"/>
    </xf>
    <xf numFmtId="0" fontId="16" fillId="4" borderId="78" xfId="0" applyFont="1" applyFill="1" applyBorder="1" applyAlignment="1" applyProtection="1">
      <alignment horizontal="center" vertical="center"/>
      <protection locked="0"/>
    </xf>
    <xf numFmtId="0" fontId="16" fillId="4" borderId="79" xfId="0" applyFont="1" applyFill="1" applyBorder="1" applyAlignment="1" applyProtection="1">
      <alignment horizontal="center" vertical="center"/>
      <protection locked="0"/>
    </xf>
    <xf numFmtId="0" fontId="17" fillId="5" borderId="0" xfId="0" applyFont="1" applyFill="1" applyBorder="1" applyAlignment="1" applyProtection="1">
      <alignment horizontal="center" vertical="center"/>
      <protection locked="0"/>
    </xf>
    <xf numFmtId="0" fontId="17" fillId="5" borderId="76" xfId="0" applyFont="1" applyFill="1" applyBorder="1" applyAlignment="1" applyProtection="1">
      <alignment horizontal="center" vertical="center"/>
      <protection locked="0"/>
    </xf>
    <xf numFmtId="0" fontId="18" fillId="9" borderId="0" xfId="0" applyFont="1" applyFill="1" applyBorder="1" applyAlignment="1" applyProtection="1">
      <alignment horizontal="center" vertical="center" wrapText="1"/>
      <protection locked="0"/>
    </xf>
    <xf numFmtId="0" fontId="18" fillId="9" borderId="76" xfId="0" applyFont="1" applyFill="1" applyBorder="1" applyAlignment="1" applyProtection="1">
      <alignment horizontal="center" vertical="center" wrapText="1"/>
      <protection locked="0"/>
    </xf>
    <xf numFmtId="0" fontId="1" fillId="2" borderId="46" xfId="0" applyFont="1" applyFill="1" applyBorder="1" applyAlignment="1" applyProtection="1">
      <alignment horizontal="center" vertical="center" wrapText="1"/>
      <protection locked="0"/>
    </xf>
    <xf numFmtId="0" fontId="1" fillId="2" borderId="47" xfId="0" applyFont="1" applyFill="1" applyBorder="1" applyAlignment="1" applyProtection="1">
      <alignment horizontal="center" vertical="center" wrapText="1"/>
      <protection locked="0"/>
    </xf>
    <xf numFmtId="0" fontId="1" fillId="2" borderId="48" xfId="0" applyFont="1" applyFill="1" applyBorder="1" applyAlignment="1" applyProtection="1">
      <alignment horizontal="center" vertical="center" wrapText="1"/>
      <protection locked="0"/>
    </xf>
    <xf numFmtId="0" fontId="0" fillId="0" borderId="0" xfId="0" applyFill="1" applyAlignment="1" applyProtection="1">
      <alignment horizontal="center"/>
      <protection locked="0"/>
    </xf>
    <xf numFmtId="0" fontId="0" fillId="8" borderId="43" xfId="0" applyFill="1" applyBorder="1" applyAlignment="1" applyProtection="1">
      <alignment horizontal="center" vertical="center" textRotation="90"/>
      <protection locked="0"/>
    </xf>
    <xf numFmtId="0" fontId="0" fillId="8" borderId="44" xfId="0" applyFill="1" applyBorder="1" applyAlignment="1" applyProtection="1">
      <alignment horizontal="center" vertical="center" textRotation="90"/>
      <protection locked="0"/>
    </xf>
    <xf numFmtId="0" fontId="0" fillId="8" borderId="45" xfId="0" applyFill="1" applyBorder="1" applyAlignment="1" applyProtection="1">
      <alignment horizontal="center" vertical="center" textRotation="90"/>
      <protection locked="0"/>
    </xf>
    <xf numFmtId="0" fontId="25" fillId="0" borderId="28" xfId="0" applyFont="1" applyFill="1" applyBorder="1" applyAlignment="1" applyProtection="1">
      <alignment horizontal="center" vertical="center" wrapText="1"/>
      <protection locked="0"/>
    </xf>
    <xf numFmtId="0" fontId="25" fillId="0" borderId="5" xfId="0" applyFont="1" applyFill="1" applyBorder="1" applyAlignment="1" applyProtection="1">
      <alignment horizontal="center" vertical="center" wrapText="1"/>
      <protection locked="0"/>
    </xf>
    <xf numFmtId="0" fontId="7" fillId="0" borderId="39" xfId="0" applyFont="1" applyFill="1" applyBorder="1" applyAlignment="1" applyProtection="1">
      <alignment horizontal="center" vertical="top" wrapText="1"/>
      <protection locked="0"/>
    </xf>
    <xf numFmtId="0" fontId="7" fillId="0" borderId="0" xfId="0" applyFont="1" applyFill="1" applyBorder="1" applyAlignment="1" applyProtection="1">
      <alignment horizontal="center" vertical="top" wrapText="1"/>
      <protection locked="0"/>
    </xf>
    <xf numFmtId="0" fontId="7" fillId="0" borderId="40" xfId="0" applyFont="1" applyFill="1" applyBorder="1" applyAlignment="1" applyProtection="1">
      <alignment horizontal="center" vertical="top" wrapText="1"/>
      <protection locked="0"/>
    </xf>
    <xf numFmtId="0" fontId="4" fillId="0" borderId="0" xfId="0" applyFont="1" applyFill="1" applyBorder="1" applyAlignment="1" applyProtection="1">
      <alignment horizontal="center" vertical="center" wrapText="1"/>
      <protection locked="0"/>
    </xf>
    <xf numFmtId="0" fontId="4" fillId="0" borderId="40" xfId="0" applyFont="1" applyFill="1" applyBorder="1" applyAlignment="1" applyProtection="1">
      <alignment horizontal="center" vertical="center" wrapText="1"/>
      <protection locked="0"/>
    </xf>
    <xf numFmtId="0" fontId="21" fillId="0" borderId="8"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3" xfId="0" applyFont="1" applyFill="1" applyBorder="1" applyAlignment="1" applyProtection="1">
      <alignment horizontal="center" vertical="center" wrapText="1"/>
      <protection locked="0"/>
    </xf>
    <xf numFmtId="0" fontId="25" fillId="0" borderId="23" xfId="0" applyFont="1" applyFill="1" applyBorder="1" applyAlignment="1" applyProtection="1">
      <alignment horizontal="center" vertical="center" wrapText="1"/>
      <protection locked="0"/>
    </xf>
    <xf numFmtId="0" fontId="7" fillId="0" borderId="39" xfId="0"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vertical="center" wrapText="1"/>
      <protection locked="0"/>
    </xf>
    <xf numFmtId="0" fontId="7" fillId="0" borderId="40" xfId="0" applyFont="1" applyFill="1" applyBorder="1" applyAlignment="1" applyProtection="1">
      <alignment horizontal="center" vertical="center" wrapText="1"/>
      <protection locked="0"/>
    </xf>
    <xf numFmtId="0" fontId="4" fillId="0" borderId="39" xfId="0" applyFont="1" applyFill="1" applyBorder="1" applyAlignment="1" applyProtection="1">
      <alignment horizontal="center" vertical="center" wrapText="1"/>
      <protection locked="0"/>
    </xf>
    <xf numFmtId="0" fontId="1" fillId="2" borderId="65" xfId="0" applyFont="1" applyFill="1" applyBorder="1" applyAlignment="1">
      <alignment horizontal="center" vertical="center" wrapText="1"/>
    </xf>
    <xf numFmtId="0" fontId="1" fillId="2" borderId="66" xfId="0" applyFont="1" applyFill="1" applyBorder="1" applyAlignment="1">
      <alignment horizontal="center" vertical="center" wrapText="1"/>
    </xf>
    <xf numFmtId="0" fontId="1" fillId="2" borderId="67" xfId="0" applyFont="1" applyFill="1" applyBorder="1" applyAlignment="1">
      <alignment horizontal="center" vertical="center" wrapText="1"/>
    </xf>
    <xf numFmtId="0" fontId="4" fillId="0" borderId="41"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protection locked="0"/>
    </xf>
    <xf numFmtId="0" fontId="4" fillId="0" borderId="42" xfId="0" applyFont="1" applyFill="1" applyBorder="1" applyAlignment="1" applyProtection="1">
      <alignment horizontal="center" vertical="center" wrapText="1"/>
      <protection locked="0"/>
    </xf>
    <xf numFmtId="0" fontId="1" fillId="2" borderId="70" xfId="0" applyFont="1" applyFill="1" applyBorder="1" applyAlignment="1">
      <alignment horizontal="center" vertical="center" wrapText="1"/>
    </xf>
    <xf numFmtId="0" fontId="1" fillId="2" borderId="71" xfId="0" applyFont="1" applyFill="1" applyBorder="1" applyAlignment="1">
      <alignment horizontal="center" vertical="center" wrapText="1"/>
    </xf>
    <xf numFmtId="0" fontId="1" fillId="2" borderId="72" xfId="0" applyFont="1" applyFill="1" applyBorder="1" applyAlignment="1">
      <alignment horizontal="center" vertical="center" wrapText="1"/>
    </xf>
    <xf numFmtId="0" fontId="12" fillId="0" borderId="82"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83" xfId="0" applyFont="1" applyBorder="1" applyAlignment="1">
      <alignment horizontal="center" vertical="center" wrapText="1"/>
    </xf>
    <xf numFmtId="0" fontId="12" fillId="0" borderId="84" xfId="0" applyFont="1" applyBorder="1" applyAlignment="1">
      <alignment horizontal="center" vertical="center" wrapText="1"/>
    </xf>
    <xf numFmtId="0" fontId="12" fillId="0" borderId="85" xfId="0" applyFont="1" applyBorder="1" applyAlignment="1">
      <alignment horizontal="center" vertical="center"/>
    </xf>
    <xf numFmtId="0" fontId="12" fillId="0" borderId="86" xfId="0" applyFont="1" applyBorder="1" applyAlignment="1">
      <alignment horizontal="center" vertical="center"/>
    </xf>
    <xf numFmtId="0" fontId="1" fillId="2" borderId="80" xfId="0" applyFont="1" applyFill="1" applyBorder="1" applyAlignment="1">
      <alignment horizontal="center" vertical="center" wrapText="1"/>
    </xf>
  </cellXfs>
  <cellStyles count="2">
    <cellStyle name="Migliaia" xfId="1" builtinId="3"/>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F1073"/>
  <sheetViews>
    <sheetView tabSelected="1" zoomScale="76" zoomScaleNormal="76" zoomScalePageLayoutView="90" workbookViewId="0">
      <selection activeCell="E323" sqref="E323"/>
    </sheetView>
  </sheetViews>
  <sheetFormatPr defaultColWidth="8.81640625" defaultRowHeight="14.5" x14ac:dyDescent="0.35"/>
  <cols>
    <col min="1" max="1" width="15.1796875" style="1" customWidth="1"/>
    <col min="2" max="2" width="11" style="1" customWidth="1"/>
    <col min="3" max="3" width="83.453125" style="1" customWidth="1"/>
    <col min="4" max="5" width="20.7265625" style="1" customWidth="1"/>
    <col min="6" max="6" width="9.1796875" style="87" customWidth="1"/>
    <col min="7" max="9" width="9.1796875" style="2" customWidth="1"/>
    <col min="10" max="16384" width="8.81640625" style="2"/>
  </cols>
  <sheetData>
    <row r="1" spans="1:6" ht="30" customHeight="1" x14ac:dyDescent="0.35">
      <c r="A1" s="142" t="s">
        <v>355</v>
      </c>
      <c r="B1" s="143"/>
      <c r="C1" s="143"/>
      <c r="D1" s="143"/>
      <c r="E1" s="144"/>
      <c r="F1" s="2"/>
    </row>
    <row r="2" spans="1:6" ht="26.25" customHeight="1" x14ac:dyDescent="0.35">
      <c r="A2" s="118" t="s">
        <v>207</v>
      </c>
      <c r="B2" s="119"/>
      <c r="C2" s="119"/>
      <c r="D2" s="119"/>
      <c r="E2" s="120"/>
    </row>
    <row r="3" spans="1:6" ht="30" customHeight="1" x14ac:dyDescent="0.35">
      <c r="A3" s="118" t="s">
        <v>167</v>
      </c>
      <c r="B3" s="119"/>
      <c r="C3" s="119"/>
      <c r="D3" s="119"/>
      <c r="E3" s="120"/>
    </row>
    <row r="4" spans="1:6" ht="25.5" customHeight="1" thickBot="1" x14ac:dyDescent="0.4">
      <c r="A4" s="121" t="s">
        <v>0</v>
      </c>
      <c r="B4" s="122"/>
      <c r="C4" s="123" t="s">
        <v>364</v>
      </c>
      <c r="D4" s="124"/>
      <c r="E4" s="125"/>
    </row>
    <row r="5" spans="1:6" ht="25.5" customHeight="1" thickBot="1" x14ac:dyDescent="0.4">
      <c r="A5" s="3" t="s">
        <v>204</v>
      </c>
      <c r="B5" s="4" t="s">
        <v>1</v>
      </c>
      <c r="C5" s="126" t="s">
        <v>366</v>
      </c>
      <c r="D5" s="126"/>
      <c r="E5" s="127"/>
    </row>
    <row r="6" spans="1:6" x14ac:dyDescent="0.35">
      <c r="A6" s="128" t="s">
        <v>365</v>
      </c>
      <c r="B6" s="131">
        <v>1</v>
      </c>
      <c r="C6" s="5" t="s">
        <v>151</v>
      </c>
      <c r="D6" s="134" t="s">
        <v>41</v>
      </c>
      <c r="E6" s="135"/>
    </row>
    <row r="7" spans="1:6" ht="24" x14ac:dyDescent="0.35">
      <c r="A7" s="129"/>
      <c r="B7" s="132"/>
      <c r="C7" s="16" t="s">
        <v>185</v>
      </c>
      <c r="D7" s="7" t="s">
        <v>149</v>
      </c>
      <c r="E7" s="8">
        <v>164.41</v>
      </c>
      <c r="F7" s="87" t="str">
        <f>$D$6</f>
        <v>5 su 7</v>
      </c>
    </row>
    <row r="8" spans="1:6" ht="24" x14ac:dyDescent="0.35">
      <c r="A8" s="129"/>
      <c r="B8" s="132"/>
      <c r="C8" s="16" t="s">
        <v>186</v>
      </c>
      <c r="D8" s="7" t="s">
        <v>149</v>
      </c>
      <c r="E8" s="8">
        <v>2682.64</v>
      </c>
      <c r="F8" s="87" t="str">
        <f t="shared" ref="F8:F25" si="0">$D$6</f>
        <v>5 su 7</v>
      </c>
    </row>
    <row r="9" spans="1:6" ht="24" x14ac:dyDescent="0.35">
      <c r="A9" s="129"/>
      <c r="B9" s="132"/>
      <c r="C9" s="16" t="s">
        <v>368</v>
      </c>
      <c r="D9" s="7" t="s">
        <v>149</v>
      </c>
      <c r="E9" s="8">
        <v>502.06</v>
      </c>
      <c r="F9" s="87" t="str">
        <f t="shared" si="0"/>
        <v>5 su 7</v>
      </c>
    </row>
    <row r="10" spans="1:6" ht="24" x14ac:dyDescent="0.35">
      <c r="A10" s="129"/>
      <c r="B10" s="132"/>
      <c r="C10" s="16" t="s">
        <v>369</v>
      </c>
      <c r="D10" s="7" t="s">
        <v>149</v>
      </c>
      <c r="E10" s="8"/>
      <c r="F10" s="87" t="str">
        <f t="shared" si="0"/>
        <v>5 su 7</v>
      </c>
    </row>
    <row r="11" spans="1:6" ht="24" x14ac:dyDescent="0.35">
      <c r="A11" s="129"/>
      <c r="B11" s="132"/>
      <c r="C11" s="16" t="s">
        <v>188</v>
      </c>
      <c r="D11" s="7" t="s">
        <v>149</v>
      </c>
      <c r="E11" s="8">
        <v>1103.77</v>
      </c>
      <c r="F11" s="87" t="str">
        <f t="shared" si="0"/>
        <v>5 su 7</v>
      </c>
    </row>
    <row r="12" spans="1:6" ht="24" x14ac:dyDescent="0.35">
      <c r="A12" s="129"/>
      <c r="B12" s="132"/>
      <c r="C12" s="16" t="s">
        <v>189</v>
      </c>
      <c r="D12" s="7" t="s">
        <v>149</v>
      </c>
      <c r="E12" s="8">
        <v>1242.68</v>
      </c>
      <c r="F12" s="87" t="str">
        <f t="shared" si="0"/>
        <v>5 su 7</v>
      </c>
    </row>
    <row r="13" spans="1:6" ht="24" x14ac:dyDescent="0.35">
      <c r="A13" s="129"/>
      <c r="B13" s="132"/>
      <c r="C13" s="17" t="s">
        <v>169</v>
      </c>
      <c r="D13" s="7" t="s">
        <v>149</v>
      </c>
      <c r="E13" s="8"/>
      <c r="F13" s="87" t="str">
        <f t="shared" si="0"/>
        <v>5 su 7</v>
      </c>
    </row>
    <row r="14" spans="1:6" ht="24" x14ac:dyDescent="0.35">
      <c r="A14" s="129"/>
      <c r="B14" s="132"/>
      <c r="C14" s="17" t="s">
        <v>367</v>
      </c>
      <c r="D14" s="7" t="s">
        <v>149</v>
      </c>
      <c r="E14" s="8"/>
      <c r="F14" s="87" t="str">
        <f t="shared" si="0"/>
        <v>5 su 7</v>
      </c>
    </row>
    <row r="15" spans="1:6" ht="24" x14ac:dyDescent="0.35">
      <c r="A15" s="129"/>
      <c r="B15" s="132"/>
      <c r="C15" s="17" t="s">
        <v>380</v>
      </c>
      <c r="D15" s="7" t="s">
        <v>149</v>
      </c>
      <c r="E15" s="8">
        <v>97.36</v>
      </c>
      <c r="F15" s="87" t="str">
        <f t="shared" si="0"/>
        <v>5 su 7</v>
      </c>
    </row>
    <row r="16" spans="1:6" ht="24" x14ac:dyDescent="0.35">
      <c r="A16" s="129"/>
      <c r="B16" s="132"/>
      <c r="C16" s="17" t="s">
        <v>381</v>
      </c>
      <c r="D16" s="7" t="s">
        <v>149</v>
      </c>
      <c r="E16" s="8"/>
      <c r="F16" s="87" t="str">
        <f t="shared" si="0"/>
        <v>5 su 7</v>
      </c>
    </row>
    <row r="17" spans="1:6" ht="25.5" customHeight="1" x14ac:dyDescent="0.35">
      <c r="A17" s="129"/>
      <c r="B17" s="132"/>
      <c r="C17" s="17" t="s">
        <v>171</v>
      </c>
      <c r="D17" s="7" t="s">
        <v>149</v>
      </c>
      <c r="E17" s="8"/>
      <c r="F17" s="87" t="str">
        <f t="shared" si="0"/>
        <v>5 su 7</v>
      </c>
    </row>
    <row r="18" spans="1:6" ht="24" x14ac:dyDescent="0.35">
      <c r="A18" s="129"/>
      <c r="B18" s="132"/>
      <c r="C18" s="17" t="s">
        <v>172</v>
      </c>
      <c r="D18" s="7" t="s">
        <v>149</v>
      </c>
      <c r="E18" s="8">
        <v>261.87</v>
      </c>
      <c r="F18" s="87" t="str">
        <f t="shared" si="0"/>
        <v>5 su 7</v>
      </c>
    </row>
    <row r="19" spans="1:6" ht="24" x14ac:dyDescent="0.35">
      <c r="A19" s="129"/>
      <c r="B19" s="132"/>
      <c r="C19" s="17" t="s">
        <v>190</v>
      </c>
      <c r="D19" s="7" t="s">
        <v>149</v>
      </c>
      <c r="E19" s="8">
        <v>4146.99</v>
      </c>
      <c r="F19" s="87" t="str">
        <f t="shared" si="0"/>
        <v>5 su 7</v>
      </c>
    </row>
    <row r="20" spans="1:6" ht="24" x14ac:dyDescent="0.35">
      <c r="A20" s="129"/>
      <c r="B20" s="132"/>
      <c r="C20" s="17" t="s">
        <v>173</v>
      </c>
      <c r="D20" s="7" t="s">
        <v>149</v>
      </c>
      <c r="E20" s="8"/>
      <c r="F20" s="87" t="str">
        <f t="shared" si="0"/>
        <v>5 su 7</v>
      </c>
    </row>
    <row r="21" spans="1:6" ht="24" x14ac:dyDescent="0.35">
      <c r="A21" s="129"/>
      <c r="B21" s="132"/>
      <c r="C21" s="17" t="s">
        <v>174</v>
      </c>
      <c r="D21" s="7" t="s">
        <v>149</v>
      </c>
      <c r="E21" s="8"/>
      <c r="F21" s="87" t="str">
        <f t="shared" si="0"/>
        <v>5 su 7</v>
      </c>
    </row>
    <row r="22" spans="1:6" ht="24" x14ac:dyDescent="0.35">
      <c r="A22" s="129"/>
      <c r="B22" s="132"/>
      <c r="C22" s="17" t="s">
        <v>175</v>
      </c>
      <c r="D22" s="7" t="s">
        <v>149</v>
      </c>
      <c r="E22" s="11"/>
      <c r="F22" s="87" t="str">
        <f>$D$6</f>
        <v>5 su 7</v>
      </c>
    </row>
    <row r="23" spans="1:6" ht="24" x14ac:dyDescent="0.35">
      <c r="A23" s="129"/>
      <c r="B23" s="132"/>
      <c r="C23" s="17" t="s">
        <v>176</v>
      </c>
      <c r="D23" s="7" t="s">
        <v>149</v>
      </c>
      <c r="E23" s="11"/>
      <c r="F23" s="87" t="str">
        <f t="shared" si="0"/>
        <v>5 su 7</v>
      </c>
    </row>
    <row r="24" spans="1:6" ht="39" x14ac:dyDescent="0.35">
      <c r="A24" s="129"/>
      <c r="B24" s="132"/>
      <c r="C24" s="16" t="s">
        <v>191</v>
      </c>
      <c r="D24" s="7" t="s">
        <v>149</v>
      </c>
      <c r="E24" s="8">
        <v>1523</v>
      </c>
      <c r="F24" s="87" t="str">
        <f t="shared" si="0"/>
        <v>5 su 7</v>
      </c>
    </row>
    <row r="25" spans="1:6" ht="24.5" thickBot="1" x14ac:dyDescent="0.4">
      <c r="A25" s="130"/>
      <c r="B25" s="133"/>
      <c r="C25" s="18" t="s">
        <v>177</v>
      </c>
      <c r="D25" s="13" t="s">
        <v>149</v>
      </c>
      <c r="E25" s="14"/>
      <c r="F25" s="87" t="str">
        <f t="shared" si="0"/>
        <v>5 su 7</v>
      </c>
    </row>
    <row r="26" spans="1:6" ht="25.5" customHeight="1" thickBot="1" x14ac:dyDescent="0.4">
      <c r="A26" s="3" t="s">
        <v>204</v>
      </c>
      <c r="B26" s="4" t="s">
        <v>1</v>
      </c>
      <c r="C26" s="126" t="s">
        <v>366</v>
      </c>
      <c r="D26" s="126"/>
      <c r="E26" s="127"/>
    </row>
    <row r="27" spans="1:6" x14ac:dyDescent="0.35">
      <c r="A27" s="128" t="s">
        <v>365</v>
      </c>
      <c r="B27" s="131">
        <v>1</v>
      </c>
      <c r="C27" s="5" t="s">
        <v>151</v>
      </c>
      <c r="D27" s="134" t="s">
        <v>206</v>
      </c>
      <c r="E27" s="135"/>
    </row>
    <row r="28" spans="1:6" ht="24" x14ac:dyDescent="0.35">
      <c r="A28" s="129"/>
      <c r="B28" s="132"/>
      <c r="C28" s="16" t="s">
        <v>185</v>
      </c>
      <c r="D28" s="7" t="s">
        <v>149</v>
      </c>
      <c r="E28" s="8"/>
      <c r="F28" s="87" t="str">
        <f>$D$27</f>
        <v>7 su 7</v>
      </c>
    </row>
    <row r="29" spans="1:6" ht="24" x14ac:dyDescent="0.35">
      <c r="A29" s="129"/>
      <c r="B29" s="132"/>
      <c r="C29" s="16" t="s">
        <v>186</v>
      </c>
      <c r="D29" s="7" t="s">
        <v>149</v>
      </c>
      <c r="E29" s="8"/>
      <c r="F29" s="87" t="str">
        <f t="shared" ref="F29:F46" si="1">$D$27</f>
        <v>7 su 7</v>
      </c>
    </row>
    <row r="30" spans="1:6" ht="24" x14ac:dyDescent="0.35">
      <c r="A30" s="129"/>
      <c r="B30" s="132"/>
      <c r="C30" s="16" t="s">
        <v>368</v>
      </c>
      <c r="D30" s="7" t="s">
        <v>149</v>
      </c>
      <c r="E30" s="101"/>
      <c r="F30" s="87" t="str">
        <f t="shared" si="1"/>
        <v>7 su 7</v>
      </c>
    </row>
    <row r="31" spans="1:6" ht="24" x14ac:dyDescent="0.35">
      <c r="A31" s="129"/>
      <c r="B31" s="132"/>
      <c r="C31" s="16" t="s">
        <v>369</v>
      </c>
      <c r="D31" s="7" t="s">
        <v>149</v>
      </c>
      <c r="E31" s="8">
        <v>214.02</v>
      </c>
      <c r="F31" s="87" t="str">
        <f t="shared" si="1"/>
        <v>7 su 7</v>
      </c>
    </row>
    <row r="32" spans="1:6" ht="24" x14ac:dyDescent="0.35">
      <c r="A32" s="129"/>
      <c r="B32" s="132"/>
      <c r="C32" s="16" t="s">
        <v>188</v>
      </c>
      <c r="D32" s="7" t="s">
        <v>149</v>
      </c>
      <c r="E32" s="8"/>
      <c r="F32" s="87" t="str">
        <f t="shared" si="1"/>
        <v>7 su 7</v>
      </c>
    </row>
    <row r="33" spans="1:6" ht="24" x14ac:dyDescent="0.35">
      <c r="A33" s="129"/>
      <c r="B33" s="132"/>
      <c r="C33" s="16" t="s">
        <v>189</v>
      </c>
      <c r="D33" s="7" t="s">
        <v>149</v>
      </c>
      <c r="E33" s="8"/>
      <c r="F33" s="87" t="str">
        <f t="shared" si="1"/>
        <v>7 su 7</v>
      </c>
    </row>
    <row r="34" spans="1:6" ht="24" x14ac:dyDescent="0.35">
      <c r="A34" s="129"/>
      <c r="B34" s="132"/>
      <c r="C34" s="17" t="s">
        <v>169</v>
      </c>
      <c r="D34" s="7" t="s">
        <v>149</v>
      </c>
      <c r="E34" s="8"/>
      <c r="F34" s="87" t="str">
        <f t="shared" si="1"/>
        <v>7 su 7</v>
      </c>
    </row>
    <row r="35" spans="1:6" ht="24" x14ac:dyDescent="0.35">
      <c r="A35" s="129"/>
      <c r="B35" s="132"/>
      <c r="C35" s="17" t="s">
        <v>367</v>
      </c>
      <c r="D35" s="7" t="s">
        <v>149</v>
      </c>
      <c r="E35" s="8">
        <v>466.23</v>
      </c>
      <c r="F35" s="87" t="str">
        <f t="shared" si="1"/>
        <v>7 su 7</v>
      </c>
    </row>
    <row r="36" spans="1:6" ht="24" x14ac:dyDescent="0.35">
      <c r="A36" s="129"/>
      <c r="B36" s="132"/>
      <c r="C36" s="17" t="s">
        <v>380</v>
      </c>
      <c r="D36" s="7" t="s">
        <v>149</v>
      </c>
      <c r="E36" s="8"/>
      <c r="F36" s="87" t="str">
        <f t="shared" si="1"/>
        <v>7 su 7</v>
      </c>
    </row>
    <row r="37" spans="1:6" ht="24" x14ac:dyDescent="0.35">
      <c r="A37" s="129"/>
      <c r="B37" s="132"/>
      <c r="C37" s="17" t="s">
        <v>381</v>
      </c>
      <c r="D37" s="7" t="s">
        <v>149</v>
      </c>
      <c r="E37" s="8"/>
      <c r="F37" s="87" t="str">
        <f t="shared" si="1"/>
        <v>7 su 7</v>
      </c>
    </row>
    <row r="38" spans="1:6" ht="24" x14ac:dyDescent="0.35">
      <c r="A38" s="129"/>
      <c r="B38" s="132"/>
      <c r="C38" s="17" t="s">
        <v>171</v>
      </c>
      <c r="D38" s="7" t="s">
        <v>149</v>
      </c>
      <c r="E38" s="8"/>
      <c r="F38" s="87" t="str">
        <f t="shared" si="1"/>
        <v>7 su 7</v>
      </c>
    </row>
    <row r="39" spans="1:6" ht="25.5" customHeight="1" x14ac:dyDescent="0.35">
      <c r="A39" s="129"/>
      <c r="B39" s="132"/>
      <c r="C39" s="17" t="s">
        <v>172</v>
      </c>
      <c r="D39" s="7" t="s">
        <v>149</v>
      </c>
      <c r="E39" s="8"/>
      <c r="F39" s="87" t="str">
        <f t="shared" si="1"/>
        <v>7 su 7</v>
      </c>
    </row>
    <row r="40" spans="1:6" ht="24" x14ac:dyDescent="0.35">
      <c r="A40" s="129"/>
      <c r="B40" s="132"/>
      <c r="C40" s="17" t="s">
        <v>190</v>
      </c>
      <c r="D40" s="7" t="s">
        <v>149</v>
      </c>
      <c r="E40" s="8"/>
      <c r="F40" s="87" t="str">
        <f t="shared" si="1"/>
        <v>7 su 7</v>
      </c>
    </row>
    <row r="41" spans="1:6" ht="24" x14ac:dyDescent="0.35">
      <c r="A41" s="129"/>
      <c r="B41" s="132"/>
      <c r="C41" s="17" t="s">
        <v>173</v>
      </c>
      <c r="D41" s="7" t="s">
        <v>149</v>
      </c>
      <c r="E41" s="8"/>
      <c r="F41" s="87" t="str">
        <f t="shared" si="1"/>
        <v>7 su 7</v>
      </c>
    </row>
    <row r="42" spans="1:6" ht="24" x14ac:dyDescent="0.35">
      <c r="A42" s="129"/>
      <c r="B42" s="132"/>
      <c r="C42" s="17" t="s">
        <v>174</v>
      </c>
      <c r="D42" s="7" t="s">
        <v>149</v>
      </c>
      <c r="E42" s="8"/>
      <c r="F42" s="87" t="str">
        <f t="shared" si="1"/>
        <v>7 su 7</v>
      </c>
    </row>
    <row r="43" spans="1:6" ht="24" x14ac:dyDescent="0.35">
      <c r="A43" s="129"/>
      <c r="B43" s="132"/>
      <c r="C43" s="17" t="s">
        <v>175</v>
      </c>
      <c r="D43" s="7" t="s">
        <v>149</v>
      </c>
      <c r="E43" s="11"/>
      <c r="F43" s="87" t="str">
        <f t="shared" si="1"/>
        <v>7 su 7</v>
      </c>
    </row>
    <row r="44" spans="1:6" ht="24" x14ac:dyDescent="0.35">
      <c r="A44" s="129"/>
      <c r="B44" s="132"/>
      <c r="C44" s="17" t="s">
        <v>176</v>
      </c>
      <c r="D44" s="7" t="s">
        <v>149</v>
      </c>
      <c r="E44" s="11"/>
      <c r="F44" s="87" t="str">
        <f t="shared" si="1"/>
        <v>7 su 7</v>
      </c>
    </row>
    <row r="45" spans="1:6" ht="39" x14ac:dyDescent="0.35">
      <c r="A45" s="129"/>
      <c r="B45" s="132"/>
      <c r="C45" s="16" t="s">
        <v>191</v>
      </c>
      <c r="D45" s="7" t="s">
        <v>149</v>
      </c>
      <c r="E45" s="8"/>
      <c r="F45" s="87" t="str">
        <f t="shared" si="1"/>
        <v>7 su 7</v>
      </c>
    </row>
    <row r="46" spans="1:6" ht="24.5" thickBot="1" x14ac:dyDescent="0.4">
      <c r="A46" s="130"/>
      <c r="B46" s="133"/>
      <c r="C46" s="18" t="s">
        <v>177</v>
      </c>
      <c r="D46" s="13" t="s">
        <v>149</v>
      </c>
      <c r="E46" s="14"/>
      <c r="F46" s="87" t="str">
        <f t="shared" si="1"/>
        <v>7 su 7</v>
      </c>
    </row>
    <row r="47" spans="1:6" ht="26.5" thickBot="1" x14ac:dyDescent="0.4">
      <c r="A47" s="3" t="s">
        <v>204</v>
      </c>
      <c r="B47" s="4" t="s">
        <v>1</v>
      </c>
      <c r="C47" s="126" t="s">
        <v>371</v>
      </c>
      <c r="D47" s="126"/>
      <c r="E47" s="127"/>
    </row>
    <row r="48" spans="1:6" ht="25.5" customHeight="1" x14ac:dyDescent="0.35">
      <c r="A48" s="136" t="s">
        <v>370</v>
      </c>
      <c r="B48" s="131">
        <v>2</v>
      </c>
      <c r="C48" s="5" t="s">
        <v>151</v>
      </c>
      <c r="D48" s="134" t="s">
        <v>41</v>
      </c>
      <c r="E48" s="135"/>
      <c r="F48" s="87" t="str">
        <f>$D$48</f>
        <v>5 su 7</v>
      </c>
    </row>
    <row r="49" spans="1:6" ht="24" x14ac:dyDescent="0.35">
      <c r="A49" s="137"/>
      <c r="B49" s="132"/>
      <c r="C49" s="6" t="s">
        <v>185</v>
      </c>
      <c r="D49" s="7" t="s">
        <v>149</v>
      </c>
      <c r="E49" s="8">
        <v>24.4</v>
      </c>
      <c r="F49" s="87" t="str">
        <f t="shared" ref="F49:F67" si="2">$D$48</f>
        <v>5 su 7</v>
      </c>
    </row>
    <row r="50" spans="1:6" ht="24" x14ac:dyDescent="0.35">
      <c r="A50" s="137"/>
      <c r="B50" s="132"/>
      <c r="C50" s="6" t="s">
        <v>186</v>
      </c>
      <c r="D50" s="7" t="s">
        <v>149</v>
      </c>
      <c r="E50" s="8">
        <v>1849.37</v>
      </c>
      <c r="F50" s="87" t="str">
        <f t="shared" si="2"/>
        <v>5 su 7</v>
      </c>
    </row>
    <row r="51" spans="1:6" ht="24" x14ac:dyDescent="0.35">
      <c r="A51" s="137"/>
      <c r="B51" s="132"/>
      <c r="C51" s="16" t="s">
        <v>368</v>
      </c>
      <c r="D51" s="7" t="s">
        <v>149</v>
      </c>
      <c r="E51" s="8">
        <v>609.71</v>
      </c>
      <c r="F51" s="87" t="str">
        <f t="shared" si="2"/>
        <v>5 su 7</v>
      </c>
    </row>
    <row r="52" spans="1:6" ht="24" x14ac:dyDescent="0.35">
      <c r="A52" s="137"/>
      <c r="B52" s="132"/>
      <c r="C52" s="16" t="s">
        <v>369</v>
      </c>
      <c r="D52" s="7" t="s">
        <v>149</v>
      </c>
      <c r="E52" s="8"/>
      <c r="F52" s="87" t="str">
        <f t="shared" si="2"/>
        <v>5 su 7</v>
      </c>
    </row>
    <row r="53" spans="1:6" ht="24" x14ac:dyDescent="0.35">
      <c r="A53" s="137"/>
      <c r="B53" s="132"/>
      <c r="C53" s="6" t="s">
        <v>188</v>
      </c>
      <c r="D53" s="7" t="s">
        <v>149</v>
      </c>
      <c r="E53" s="8">
        <v>897.74</v>
      </c>
      <c r="F53" s="87" t="str">
        <f t="shared" si="2"/>
        <v>5 su 7</v>
      </c>
    </row>
    <row r="54" spans="1:6" ht="24" x14ac:dyDescent="0.35">
      <c r="A54" s="137"/>
      <c r="B54" s="132"/>
      <c r="C54" s="6" t="s">
        <v>189</v>
      </c>
      <c r="D54" s="7" t="s">
        <v>149</v>
      </c>
      <c r="E54" s="9">
        <v>294.32</v>
      </c>
      <c r="F54" s="87" t="str">
        <f t="shared" si="2"/>
        <v>5 su 7</v>
      </c>
    </row>
    <row r="55" spans="1:6" ht="24" x14ac:dyDescent="0.35">
      <c r="A55" s="137"/>
      <c r="B55" s="132"/>
      <c r="C55" s="10" t="s">
        <v>169</v>
      </c>
      <c r="D55" s="7" t="s">
        <v>149</v>
      </c>
      <c r="E55" s="11"/>
      <c r="F55" s="87" t="str">
        <f t="shared" si="2"/>
        <v>5 su 7</v>
      </c>
    </row>
    <row r="56" spans="1:6" ht="24" x14ac:dyDescent="0.35">
      <c r="A56" s="137"/>
      <c r="B56" s="132"/>
      <c r="C56" s="17" t="s">
        <v>367</v>
      </c>
      <c r="D56" s="7" t="s">
        <v>149</v>
      </c>
      <c r="E56" s="11"/>
      <c r="F56" s="87" t="str">
        <f t="shared" si="2"/>
        <v>5 su 7</v>
      </c>
    </row>
    <row r="57" spans="1:6" ht="24" x14ac:dyDescent="0.35">
      <c r="A57" s="137"/>
      <c r="B57" s="132"/>
      <c r="C57" s="17" t="s">
        <v>380</v>
      </c>
      <c r="D57" s="7" t="s">
        <v>149</v>
      </c>
      <c r="E57" s="11">
        <v>144</v>
      </c>
      <c r="F57" s="87" t="str">
        <f t="shared" si="2"/>
        <v>5 su 7</v>
      </c>
    </row>
    <row r="58" spans="1:6" ht="24" x14ac:dyDescent="0.35">
      <c r="A58" s="137"/>
      <c r="B58" s="132"/>
      <c r="C58" s="17" t="s">
        <v>381</v>
      </c>
      <c r="D58" s="7" t="s">
        <v>149</v>
      </c>
      <c r="E58" s="8"/>
      <c r="F58" s="87" t="str">
        <f t="shared" si="2"/>
        <v>5 su 7</v>
      </c>
    </row>
    <row r="59" spans="1:6" ht="24" x14ac:dyDescent="0.35">
      <c r="A59" s="137"/>
      <c r="B59" s="132"/>
      <c r="C59" s="10" t="s">
        <v>171</v>
      </c>
      <c r="D59" s="7" t="s">
        <v>149</v>
      </c>
      <c r="E59" s="11"/>
      <c r="F59" s="87" t="str">
        <f t="shared" si="2"/>
        <v>5 su 7</v>
      </c>
    </row>
    <row r="60" spans="1:6" ht="24" x14ac:dyDescent="0.35">
      <c r="A60" s="137"/>
      <c r="B60" s="132"/>
      <c r="C60" s="10" t="s">
        <v>172</v>
      </c>
      <c r="D60" s="7" t="s">
        <v>149</v>
      </c>
      <c r="E60" s="11">
        <v>142.56</v>
      </c>
      <c r="F60" s="87" t="str">
        <f t="shared" si="2"/>
        <v>5 su 7</v>
      </c>
    </row>
    <row r="61" spans="1:6" ht="24" x14ac:dyDescent="0.35">
      <c r="A61" s="137"/>
      <c r="B61" s="132"/>
      <c r="C61" s="10" t="s">
        <v>190</v>
      </c>
      <c r="D61" s="7" t="s">
        <v>149</v>
      </c>
      <c r="E61" s="11">
        <v>6384.31</v>
      </c>
      <c r="F61" s="87" t="str">
        <f t="shared" si="2"/>
        <v>5 su 7</v>
      </c>
    </row>
    <row r="62" spans="1:6" ht="24" x14ac:dyDescent="0.35">
      <c r="A62" s="137"/>
      <c r="B62" s="132"/>
      <c r="C62" s="10" t="s">
        <v>173</v>
      </c>
      <c r="D62" s="7" t="s">
        <v>149</v>
      </c>
      <c r="E62" s="11"/>
      <c r="F62" s="87" t="str">
        <f t="shared" si="2"/>
        <v>5 su 7</v>
      </c>
    </row>
    <row r="63" spans="1:6" ht="24" x14ac:dyDescent="0.35">
      <c r="A63" s="137"/>
      <c r="B63" s="132"/>
      <c r="C63" s="10" t="s">
        <v>174</v>
      </c>
      <c r="D63" s="7" t="s">
        <v>149</v>
      </c>
      <c r="E63" s="11"/>
      <c r="F63" s="87" t="str">
        <f t="shared" si="2"/>
        <v>5 su 7</v>
      </c>
    </row>
    <row r="64" spans="1:6" ht="24" x14ac:dyDescent="0.35">
      <c r="A64" s="137"/>
      <c r="B64" s="132"/>
      <c r="C64" s="10" t="s">
        <v>175</v>
      </c>
      <c r="D64" s="7" t="s">
        <v>149</v>
      </c>
      <c r="E64" s="11"/>
      <c r="F64" s="87" t="str">
        <f t="shared" si="2"/>
        <v>5 su 7</v>
      </c>
    </row>
    <row r="65" spans="1:6" ht="24" x14ac:dyDescent="0.35">
      <c r="A65" s="137"/>
      <c r="B65" s="132"/>
      <c r="C65" s="10" t="s">
        <v>176</v>
      </c>
      <c r="D65" s="7" t="s">
        <v>149</v>
      </c>
      <c r="E65" s="11"/>
      <c r="F65" s="87" t="str">
        <f t="shared" si="2"/>
        <v>5 su 7</v>
      </c>
    </row>
    <row r="66" spans="1:6" ht="39" x14ac:dyDescent="0.35">
      <c r="A66" s="137"/>
      <c r="B66" s="132"/>
      <c r="C66" s="6" t="s">
        <v>191</v>
      </c>
      <c r="D66" s="7" t="s">
        <v>149</v>
      </c>
      <c r="E66" s="8">
        <f>172.02+2550</f>
        <v>2722.02</v>
      </c>
      <c r="F66" s="87" t="str">
        <f t="shared" si="2"/>
        <v>5 su 7</v>
      </c>
    </row>
    <row r="67" spans="1:6" ht="24.5" thickBot="1" x14ac:dyDescent="0.4">
      <c r="A67" s="138"/>
      <c r="B67" s="133"/>
      <c r="C67" s="12" t="s">
        <v>177</v>
      </c>
      <c r="D67" s="13" t="s">
        <v>149</v>
      </c>
      <c r="E67" s="14"/>
      <c r="F67" s="87" t="str">
        <f t="shared" si="2"/>
        <v>5 su 7</v>
      </c>
    </row>
    <row r="68" spans="1:6" ht="26.5" thickBot="1" x14ac:dyDescent="0.4">
      <c r="A68" s="3" t="s">
        <v>204</v>
      </c>
      <c r="B68" s="4" t="s">
        <v>1</v>
      </c>
      <c r="C68" s="126" t="s">
        <v>371</v>
      </c>
      <c r="D68" s="126"/>
      <c r="E68" s="127"/>
    </row>
    <row r="69" spans="1:6" x14ac:dyDescent="0.35">
      <c r="A69" s="136" t="s">
        <v>370</v>
      </c>
      <c r="B69" s="131">
        <v>2</v>
      </c>
      <c r="C69" s="5" t="s">
        <v>151</v>
      </c>
      <c r="D69" s="134" t="s">
        <v>206</v>
      </c>
      <c r="E69" s="135"/>
    </row>
    <row r="70" spans="1:6" ht="24" x14ac:dyDescent="0.35">
      <c r="A70" s="137"/>
      <c r="B70" s="132"/>
      <c r="C70" s="6" t="s">
        <v>185</v>
      </c>
      <c r="D70" s="7" t="s">
        <v>149</v>
      </c>
      <c r="E70" s="8"/>
      <c r="F70" s="87" t="str">
        <f>$D$69</f>
        <v>7 su 7</v>
      </c>
    </row>
    <row r="71" spans="1:6" ht="24" x14ac:dyDescent="0.35">
      <c r="A71" s="137"/>
      <c r="B71" s="132"/>
      <c r="C71" s="6" t="s">
        <v>186</v>
      </c>
      <c r="D71" s="7" t="s">
        <v>149</v>
      </c>
      <c r="E71" s="8"/>
      <c r="F71" s="87" t="str">
        <f t="shared" ref="F71:F88" si="3">$D$69</f>
        <v>7 su 7</v>
      </c>
    </row>
    <row r="72" spans="1:6" ht="24" x14ac:dyDescent="0.35">
      <c r="A72" s="137"/>
      <c r="B72" s="132"/>
      <c r="C72" s="16" t="s">
        <v>368</v>
      </c>
      <c r="D72" s="7" t="s">
        <v>149</v>
      </c>
      <c r="E72" s="101"/>
      <c r="F72" s="87" t="str">
        <f t="shared" si="3"/>
        <v>7 su 7</v>
      </c>
    </row>
    <row r="73" spans="1:6" ht="24" x14ac:dyDescent="0.35">
      <c r="A73" s="137"/>
      <c r="B73" s="132"/>
      <c r="C73" s="16" t="s">
        <v>369</v>
      </c>
      <c r="D73" s="7" t="s">
        <v>149</v>
      </c>
      <c r="E73" s="8">
        <v>70.87</v>
      </c>
      <c r="F73" s="87" t="str">
        <f t="shared" si="3"/>
        <v>7 su 7</v>
      </c>
    </row>
    <row r="74" spans="1:6" ht="24" x14ac:dyDescent="0.35">
      <c r="A74" s="137"/>
      <c r="B74" s="132"/>
      <c r="C74" s="6" t="s">
        <v>188</v>
      </c>
      <c r="D74" s="7" t="s">
        <v>149</v>
      </c>
      <c r="E74" s="8"/>
      <c r="F74" s="87" t="str">
        <f t="shared" si="3"/>
        <v>7 su 7</v>
      </c>
    </row>
    <row r="75" spans="1:6" ht="24" x14ac:dyDescent="0.35">
      <c r="A75" s="137"/>
      <c r="B75" s="132"/>
      <c r="C75" s="6" t="s">
        <v>189</v>
      </c>
      <c r="D75" s="7" t="s">
        <v>149</v>
      </c>
      <c r="E75" s="9"/>
      <c r="F75" s="87" t="str">
        <f t="shared" si="3"/>
        <v>7 su 7</v>
      </c>
    </row>
    <row r="76" spans="1:6" ht="24" x14ac:dyDescent="0.35">
      <c r="A76" s="137"/>
      <c r="B76" s="132"/>
      <c r="C76" s="10" t="s">
        <v>169</v>
      </c>
      <c r="D76" s="7" t="s">
        <v>149</v>
      </c>
      <c r="E76" s="11"/>
      <c r="F76" s="87" t="str">
        <f t="shared" si="3"/>
        <v>7 su 7</v>
      </c>
    </row>
    <row r="77" spans="1:6" ht="24" x14ac:dyDescent="0.35">
      <c r="A77" s="137"/>
      <c r="B77" s="132"/>
      <c r="C77" s="17" t="s">
        <v>367</v>
      </c>
      <c r="D77" s="7" t="s">
        <v>149</v>
      </c>
      <c r="E77" s="11"/>
      <c r="F77" s="87" t="str">
        <f t="shared" si="3"/>
        <v>7 su 7</v>
      </c>
    </row>
    <row r="78" spans="1:6" ht="24" x14ac:dyDescent="0.35">
      <c r="A78" s="137"/>
      <c r="B78" s="132"/>
      <c r="C78" s="17" t="s">
        <v>380</v>
      </c>
      <c r="D78" s="7" t="s">
        <v>149</v>
      </c>
      <c r="E78" s="11"/>
      <c r="F78" s="87" t="str">
        <f t="shared" si="3"/>
        <v>7 su 7</v>
      </c>
    </row>
    <row r="79" spans="1:6" ht="24" x14ac:dyDescent="0.35">
      <c r="A79" s="137"/>
      <c r="B79" s="132"/>
      <c r="C79" s="17" t="s">
        <v>381</v>
      </c>
      <c r="D79" s="7" t="s">
        <v>149</v>
      </c>
      <c r="E79" s="8">
        <v>288</v>
      </c>
      <c r="F79" s="87" t="str">
        <f t="shared" si="3"/>
        <v>7 su 7</v>
      </c>
    </row>
    <row r="80" spans="1:6" ht="24" x14ac:dyDescent="0.35">
      <c r="A80" s="137"/>
      <c r="B80" s="132"/>
      <c r="C80" s="10" t="s">
        <v>171</v>
      </c>
      <c r="D80" s="7" t="s">
        <v>149</v>
      </c>
      <c r="E80" s="11"/>
      <c r="F80" s="87" t="str">
        <f t="shared" si="3"/>
        <v>7 su 7</v>
      </c>
    </row>
    <row r="81" spans="1:6" ht="24" x14ac:dyDescent="0.35">
      <c r="A81" s="137"/>
      <c r="B81" s="132"/>
      <c r="C81" s="10" t="s">
        <v>172</v>
      </c>
      <c r="D81" s="7" t="s">
        <v>149</v>
      </c>
      <c r="E81" s="11"/>
      <c r="F81" s="87" t="str">
        <f t="shared" si="3"/>
        <v>7 su 7</v>
      </c>
    </row>
    <row r="82" spans="1:6" ht="24" x14ac:dyDescent="0.35">
      <c r="A82" s="137"/>
      <c r="B82" s="132"/>
      <c r="C82" s="10" t="s">
        <v>190</v>
      </c>
      <c r="D82" s="7" t="s">
        <v>149</v>
      </c>
      <c r="E82" s="11"/>
      <c r="F82" s="87" t="str">
        <f t="shared" si="3"/>
        <v>7 su 7</v>
      </c>
    </row>
    <row r="83" spans="1:6" ht="24" x14ac:dyDescent="0.35">
      <c r="A83" s="137"/>
      <c r="B83" s="132"/>
      <c r="C83" s="10" t="s">
        <v>173</v>
      </c>
      <c r="D83" s="7" t="s">
        <v>149</v>
      </c>
      <c r="E83" s="11"/>
      <c r="F83" s="87" t="str">
        <f t="shared" si="3"/>
        <v>7 su 7</v>
      </c>
    </row>
    <row r="84" spans="1:6" ht="24" x14ac:dyDescent="0.35">
      <c r="A84" s="137"/>
      <c r="B84" s="132"/>
      <c r="C84" s="10" t="s">
        <v>174</v>
      </c>
      <c r="D84" s="7" t="s">
        <v>149</v>
      </c>
      <c r="E84" s="11"/>
      <c r="F84" s="87" t="str">
        <f t="shared" si="3"/>
        <v>7 su 7</v>
      </c>
    </row>
    <row r="85" spans="1:6" ht="24" x14ac:dyDescent="0.35">
      <c r="A85" s="137"/>
      <c r="B85" s="132"/>
      <c r="C85" s="10" t="s">
        <v>175</v>
      </c>
      <c r="D85" s="7" t="s">
        <v>149</v>
      </c>
      <c r="E85" s="11"/>
      <c r="F85" s="87" t="str">
        <f t="shared" si="3"/>
        <v>7 su 7</v>
      </c>
    </row>
    <row r="86" spans="1:6" ht="24" x14ac:dyDescent="0.35">
      <c r="A86" s="137"/>
      <c r="B86" s="132"/>
      <c r="C86" s="10" t="s">
        <v>176</v>
      </c>
      <c r="D86" s="7" t="s">
        <v>149</v>
      </c>
      <c r="E86" s="11"/>
      <c r="F86" s="87" t="str">
        <f t="shared" si="3"/>
        <v>7 su 7</v>
      </c>
    </row>
    <row r="87" spans="1:6" ht="39" x14ac:dyDescent="0.35">
      <c r="A87" s="137"/>
      <c r="B87" s="132"/>
      <c r="C87" s="6" t="s">
        <v>191</v>
      </c>
      <c r="D87" s="7" t="s">
        <v>149</v>
      </c>
      <c r="E87" s="8"/>
      <c r="F87" s="87" t="str">
        <f t="shared" si="3"/>
        <v>7 su 7</v>
      </c>
    </row>
    <row r="88" spans="1:6" ht="24.5" thickBot="1" x14ac:dyDescent="0.4">
      <c r="A88" s="138"/>
      <c r="B88" s="133"/>
      <c r="C88" s="12" t="s">
        <v>177</v>
      </c>
      <c r="D88" s="13" t="s">
        <v>149</v>
      </c>
      <c r="E88" s="14"/>
      <c r="F88" s="87" t="str">
        <f t="shared" si="3"/>
        <v>7 su 7</v>
      </c>
    </row>
    <row r="89" spans="1:6" ht="26.5" thickBot="1" x14ac:dyDescent="0.4">
      <c r="A89" s="3" t="s">
        <v>204</v>
      </c>
      <c r="B89" s="4" t="s">
        <v>1</v>
      </c>
      <c r="C89" s="126" t="s">
        <v>373</v>
      </c>
      <c r="D89" s="126"/>
      <c r="E89" s="127"/>
    </row>
    <row r="90" spans="1:6" x14ac:dyDescent="0.35">
      <c r="A90" s="136" t="s">
        <v>372</v>
      </c>
      <c r="B90" s="131">
        <v>3</v>
      </c>
      <c r="C90" s="5" t="s">
        <v>151</v>
      </c>
      <c r="D90" s="134" t="s">
        <v>41</v>
      </c>
      <c r="E90" s="135"/>
    </row>
    <row r="91" spans="1:6" ht="24" x14ac:dyDescent="0.35">
      <c r="A91" s="137"/>
      <c r="B91" s="132"/>
      <c r="C91" s="6" t="s">
        <v>185</v>
      </c>
      <c r="D91" s="7" t="s">
        <v>149</v>
      </c>
      <c r="E91" s="8">
        <v>16.3</v>
      </c>
      <c r="F91" s="87" t="str">
        <f>$D$90</f>
        <v>5 su 7</v>
      </c>
    </row>
    <row r="92" spans="1:6" ht="24" x14ac:dyDescent="0.35">
      <c r="A92" s="137"/>
      <c r="B92" s="132"/>
      <c r="C92" s="6" t="s">
        <v>186</v>
      </c>
      <c r="D92" s="7" t="s">
        <v>149</v>
      </c>
      <c r="E92" s="8">
        <v>1776.41</v>
      </c>
      <c r="F92" s="87" t="str">
        <f t="shared" ref="F92:F109" si="4">$D$90</f>
        <v>5 su 7</v>
      </c>
    </row>
    <row r="93" spans="1:6" ht="24" x14ac:dyDescent="0.35">
      <c r="A93" s="137"/>
      <c r="B93" s="132"/>
      <c r="C93" s="16" t="s">
        <v>368</v>
      </c>
      <c r="D93" s="7" t="s">
        <v>149</v>
      </c>
      <c r="E93" s="8">
        <v>420.43</v>
      </c>
      <c r="F93" s="87" t="str">
        <f t="shared" si="4"/>
        <v>5 su 7</v>
      </c>
    </row>
    <row r="94" spans="1:6" ht="24" x14ac:dyDescent="0.35">
      <c r="A94" s="137"/>
      <c r="B94" s="132"/>
      <c r="C94" s="16" t="s">
        <v>369</v>
      </c>
      <c r="D94" s="7" t="s">
        <v>149</v>
      </c>
      <c r="E94" s="8"/>
      <c r="F94" s="87" t="str">
        <f t="shared" si="4"/>
        <v>5 su 7</v>
      </c>
    </row>
    <row r="95" spans="1:6" ht="24" x14ac:dyDescent="0.35">
      <c r="A95" s="137"/>
      <c r="B95" s="132"/>
      <c r="C95" s="6" t="s">
        <v>188</v>
      </c>
      <c r="D95" s="7" t="s">
        <v>149</v>
      </c>
      <c r="E95" s="8">
        <v>776.47</v>
      </c>
      <c r="F95" s="87" t="str">
        <f t="shared" si="4"/>
        <v>5 su 7</v>
      </c>
    </row>
    <row r="96" spans="1:6" ht="24" x14ac:dyDescent="0.35">
      <c r="A96" s="137"/>
      <c r="B96" s="132"/>
      <c r="C96" s="6" t="s">
        <v>189</v>
      </c>
      <c r="D96" s="7" t="s">
        <v>149</v>
      </c>
      <c r="E96" s="9">
        <v>265.29000000000002</v>
      </c>
      <c r="F96" s="87" t="str">
        <f t="shared" si="4"/>
        <v>5 su 7</v>
      </c>
    </row>
    <row r="97" spans="1:6" ht="24" x14ac:dyDescent="0.35">
      <c r="A97" s="137"/>
      <c r="B97" s="132"/>
      <c r="C97" s="10" t="s">
        <v>169</v>
      </c>
      <c r="D97" s="7" t="s">
        <v>149</v>
      </c>
      <c r="E97" s="11"/>
      <c r="F97" s="87" t="str">
        <f t="shared" si="4"/>
        <v>5 su 7</v>
      </c>
    </row>
    <row r="98" spans="1:6" ht="24" x14ac:dyDescent="0.35">
      <c r="A98" s="137"/>
      <c r="B98" s="132"/>
      <c r="C98" s="17" t="s">
        <v>367</v>
      </c>
      <c r="D98" s="7" t="s">
        <v>149</v>
      </c>
      <c r="E98" s="11"/>
      <c r="F98" s="87" t="str">
        <f t="shared" si="4"/>
        <v>5 su 7</v>
      </c>
    </row>
    <row r="99" spans="1:6" ht="24" x14ac:dyDescent="0.35">
      <c r="A99" s="137"/>
      <c r="B99" s="132"/>
      <c r="C99" s="17" t="s">
        <v>380</v>
      </c>
      <c r="D99" s="7" t="s">
        <v>149</v>
      </c>
      <c r="E99" s="11">
        <v>84</v>
      </c>
      <c r="F99" s="87" t="str">
        <f t="shared" si="4"/>
        <v>5 su 7</v>
      </c>
    </row>
    <row r="100" spans="1:6" ht="24" x14ac:dyDescent="0.35">
      <c r="A100" s="137"/>
      <c r="B100" s="132"/>
      <c r="C100" s="17" t="s">
        <v>381</v>
      </c>
      <c r="D100" s="7" t="s">
        <v>149</v>
      </c>
      <c r="E100" s="8"/>
      <c r="F100" s="87" t="str">
        <f t="shared" si="4"/>
        <v>5 su 7</v>
      </c>
    </row>
    <row r="101" spans="1:6" ht="24" x14ac:dyDescent="0.35">
      <c r="A101" s="137"/>
      <c r="B101" s="132"/>
      <c r="C101" s="10" t="s">
        <v>171</v>
      </c>
      <c r="D101" s="7" t="s">
        <v>149</v>
      </c>
      <c r="E101" s="11"/>
      <c r="F101" s="87" t="str">
        <f t="shared" si="4"/>
        <v>5 su 7</v>
      </c>
    </row>
    <row r="102" spans="1:6" ht="24" x14ac:dyDescent="0.35">
      <c r="A102" s="137"/>
      <c r="B102" s="132"/>
      <c r="C102" s="10" t="s">
        <v>172</v>
      </c>
      <c r="D102" s="7" t="s">
        <v>149</v>
      </c>
      <c r="E102" s="11">
        <v>97.87</v>
      </c>
      <c r="F102" s="87" t="str">
        <f t="shared" si="4"/>
        <v>5 su 7</v>
      </c>
    </row>
    <row r="103" spans="1:6" ht="24" x14ac:dyDescent="0.35">
      <c r="A103" s="137"/>
      <c r="B103" s="132"/>
      <c r="C103" s="10" t="s">
        <v>190</v>
      </c>
      <c r="D103" s="7" t="s">
        <v>149</v>
      </c>
      <c r="E103" s="11">
        <v>4103.88</v>
      </c>
      <c r="F103" s="87" t="str">
        <f t="shared" si="4"/>
        <v>5 su 7</v>
      </c>
    </row>
    <row r="104" spans="1:6" ht="24" x14ac:dyDescent="0.35">
      <c r="A104" s="137"/>
      <c r="B104" s="132"/>
      <c r="C104" s="10" t="s">
        <v>173</v>
      </c>
      <c r="D104" s="7" t="s">
        <v>149</v>
      </c>
      <c r="E104" s="11"/>
      <c r="F104" s="87" t="str">
        <f t="shared" si="4"/>
        <v>5 su 7</v>
      </c>
    </row>
    <row r="105" spans="1:6" ht="24" x14ac:dyDescent="0.35">
      <c r="A105" s="137"/>
      <c r="B105" s="132"/>
      <c r="C105" s="10" t="s">
        <v>174</v>
      </c>
      <c r="D105" s="7" t="s">
        <v>149</v>
      </c>
      <c r="E105" s="11"/>
      <c r="F105" s="87" t="str">
        <f t="shared" si="4"/>
        <v>5 su 7</v>
      </c>
    </row>
    <row r="106" spans="1:6" ht="24" x14ac:dyDescent="0.35">
      <c r="A106" s="137"/>
      <c r="B106" s="132"/>
      <c r="C106" s="10" t="s">
        <v>175</v>
      </c>
      <c r="D106" s="7" t="s">
        <v>149</v>
      </c>
      <c r="E106" s="11"/>
      <c r="F106" s="87" t="str">
        <f t="shared" si="4"/>
        <v>5 su 7</v>
      </c>
    </row>
    <row r="107" spans="1:6" ht="24" x14ac:dyDescent="0.35">
      <c r="A107" s="137"/>
      <c r="B107" s="132"/>
      <c r="C107" s="10" t="s">
        <v>176</v>
      </c>
      <c r="D107" s="7" t="s">
        <v>149</v>
      </c>
      <c r="E107" s="11"/>
      <c r="F107" s="87" t="str">
        <f t="shared" si="4"/>
        <v>5 su 7</v>
      </c>
    </row>
    <row r="108" spans="1:6" ht="39" x14ac:dyDescent="0.35">
      <c r="A108" s="137"/>
      <c r="B108" s="132"/>
      <c r="C108" s="6" t="s">
        <v>191</v>
      </c>
      <c r="D108" s="7" t="s">
        <v>149</v>
      </c>
      <c r="E108" s="8">
        <f>130.91+2747.9</f>
        <v>2878.81</v>
      </c>
      <c r="F108" s="87" t="str">
        <f t="shared" si="4"/>
        <v>5 su 7</v>
      </c>
    </row>
    <row r="109" spans="1:6" ht="24.5" thickBot="1" x14ac:dyDescent="0.4">
      <c r="A109" s="138"/>
      <c r="B109" s="133"/>
      <c r="C109" s="12" t="s">
        <v>177</v>
      </c>
      <c r="D109" s="13" t="s">
        <v>149</v>
      </c>
      <c r="E109" s="14"/>
      <c r="F109" s="87" t="str">
        <f t="shared" si="4"/>
        <v>5 su 7</v>
      </c>
    </row>
    <row r="110" spans="1:6" ht="26.5" thickBot="1" x14ac:dyDescent="0.4">
      <c r="A110" s="3" t="s">
        <v>204</v>
      </c>
      <c r="B110" s="4" t="s">
        <v>1</v>
      </c>
      <c r="C110" s="126" t="s">
        <v>373</v>
      </c>
      <c r="D110" s="126"/>
      <c r="E110" s="127"/>
    </row>
    <row r="111" spans="1:6" x14ac:dyDescent="0.35">
      <c r="A111" s="136" t="s">
        <v>372</v>
      </c>
      <c r="B111" s="131">
        <v>3</v>
      </c>
      <c r="C111" s="5" t="s">
        <v>151</v>
      </c>
      <c r="D111" s="134" t="s">
        <v>206</v>
      </c>
      <c r="E111" s="135"/>
    </row>
    <row r="112" spans="1:6" ht="24" x14ac:dyDescent="0.35">
      <c r="A112" s="137"/>
      <c r="B112" s="132"/>
      <c r="C112" s="6" t="s">
        <v>185</v>
      </c>
      <c r="D112" s="7" t="s">
        <v>149</v>
      </c>
      <c r="E112" s="8"/>
      <c r="F112" s="87" t="str">
        <f>$D$111</f>
        <v>7 su 7</v>
      </c>
    </row>
    <row r="113" spans="1:6" ht="24" x14ac:dyDescent="0.35">
      <c r="A113" s="137"/>
      <c r="B113" s="132"/>
      <c r="C113" s="6" t="s">
        <v>186</v>
      </c>
      <c r="D113" s="7" t="s">
        <v>149</v>
      </c>
      <c r="E113" s="8"/>
      <c r="F113" s="87" t="str">
        <f t="shared" ref="F113:F130" si="5">$D$111</f>
        <v>7 su 7</v>
      </c>
    </row>
    <row r="114" spans="1:6" ht="24" x14ac:dyDescent="0.35">
      <c r="A114" s="137"/>
      <c r="B114" s="132"/>
      <c r="C114" s="16" t="s">
        <v>368</v>
      </c>
      <c r="D114" s="7" t="s">
        <v>149</v>
      </c>
      <c r="E114" s="101"/>
      <c r="F114" s="87" t="str">
        <f t="shared" si="5"/>
        <v>7 su 7</v>
      </c>
    </row>
    <row r="115" spans="1:6" ht="24" x14ac:dyDescent="0.35">
      <c r="A115" s="137"/>
      <c r="B115" s="132"/>
      <c r="C115" s="16" t="s">
        <v>369</v>
      </c>
      <c r="D115" s="7" t="s">
        <v>149</v>
      </c>
      <c r="E115" s="8">
        <v>59.47</v>
      </c>
      <c r="F115" s="87" t="str">
        <f t="shared" si="5"/>
        <v>7 su 7</v>
      </c>
    </row>
    <row r="116" spans="1:6" ht="24" x14ac:dyDescent="0.35">
      <c r="A116" s="137"/>
      <c r="B116" s="132"/>
      <c r="C116" s="6" t="s">
        <v>188</v>
      </c>
      <c r="D116" s="7" t="s">
        <v>149</v>
      </c>
      <c r="E116" s="8"/>
      <c r="F116" s="87" t="str">
        <f t="shared" si="5"/>
        <v>7 su 7</v>
      </c>
    </row>
    <row r="117" spans="1:6" ht="24" x14ac:dyDescent="0.35">
      <c r="A117" s="137"/>
      <c r="B117" s="132"/>
      <c r="C117" s="6" t="s">
        <v>189</v>
      </c>
      <c r="D117" s="7" t="s">
        <v>149</v>
      </c>
      <c r="E117" s="9"/>
      <c r="F117" s="87" t="str">
        <f t="shared" si="5"/>
        <v>7 su 7</v>
      </c>
    </row>
    <row r="118" spans="1:6" ht="24" x14ac:dyDescent="0.35">
      <c r="A118" s="137"/>
      <c r="B118" s="132"/>
      <c r="C118" s="10" t="s">
        <v>169</v>
      </c>
      <c r="D118" s="7" t="s">
        <v>149</v>
      </c>
      <c r="E118" s="11"/>
      <c r="F118" s="87" t="str">
        <f t="shared" si="5"/>
        <v>7 su 7</v>
      </c>
    </row>
    <row r="119" spans="1:6" ht="24" x14ac:dyDescent="0.35">
      <c r="A119" s="137"/>
      <c r="B119" s="132"/>
      <c r="C119" s="17" t="s">
        <v>367</v>
      </c>
      <c r="D119" s="7" t="s">
        <v>149</v>
      </c>
      <c r="E119" s="11"/>
      <c r="F119" s="87" t="str">
        <f t="shared" si="5"/>
        <v>7 su 7</v>
      </c>
    </row>
    <row r="120" spans="1:6" ht="24" x14ac:dyDescent="0.35">
      <c r="A120" s="137"/>
      <c r="B120" s="132"/>
      <c r="C120" s="17" t="s">
        <v>380</v>
      </c>
      <c r="D120" s="7" t="s">
        <v>149</v>
      </c>
      <c r="E120" s="11"/>
      <c r="F120" s="87" t="str">
        <f t="shared" si="5"/>
        <v>7 su 7</v>
      </c>
    </row>
    <row r="121" spans="1:6" ht="24" x14ac:dyDescent="0.35">
      <c r="A121" s="137"/>
      <c r="B121" s="132"/>
      <c r="C121" s="17" t="s">
        <v>381</v>
      </c>
      <c r="D121" s="7" t="s">
        <v>149</v>
      </c>
      <c r="E121" s="8">
        <v>300</v>
      </c>
      <c r="F121" s="87" t="str">
        <f t="shared" si="5"/>
        <v>7 su 7</v>
      </c>
    </row>
    <row r="122" spans="1:6" ht="24" x14ac:dyDescent="0.35">
      <c r="A122" s="137"/>
      <c r="B122" s="132"/>
      <c r="C122" s="10" t="s">
        <v>171</v>
      </c>
      <c r="D122" s="7" t="s">
        <v>149</v>
      </c>
      <c r="E122" s="11"/>
      <c r="F122" s="87" t="str">
        <f t="shared" si="5"/>
        <v>7 su 7</v>
      </c>
    </row>
    <row r="123" spans="1:6" ht="24" x14ac:dyDescent="0.35">
      <c r="A123" s="137"/>
      <c r="B123" s="132"/>
      <c r="C123" s="10" t="s">
        <v>172</v>
      </c>
      <c r="D123" s="7" t="s">
        <v>149</v>
      </c>
      <c r="E123" s="11"/>
      <c r="F123" s="87" t="str">
        <f t="shared" si="5"/>
        <v>7 su 7</v>
      </c>
    </row>
    <row r="124" spans="1:6" ht="24" x14ac:dyDescent="0.35">
      <c r="A124" s="137"/>
      <c r="B124" s="132"/>
      <c r="C124" s="10" t="s">
        <v>190</v>
      </c>
      <c r="D124" s="7" t="s">
        <v>149</v>
      </c>
      <c r="E124" s="11"/>
      <c r="F124" s="87" t="str">
        <f t="shared" si="5"/>
        <v>7 su 7</v>
      </c>
    </row>
    <row r="125" spans="1:6" ht="24" x14ac:dyDescent="0.35">
      <c r="A125" s="137"/>
      <c r="B125" s="132"/>
      <c r="C125" s="10" t="s">
        <v>173</v>
      </c>
      <c r="D125" s="7" t="s">
        <v>149</v>
      </c>
      <c r="E125" s="11"/>
      <c r="F125" s="87" t="str">
        <f t="shared" si="5"/>
        <v>7 su 7</v>
      </c>
    </row>
    <row r="126" spans="1:6" ht="24" x14ac:dyDescent="0.35">
      <c r="A126" s="137"/>
      <c r="B126" s="132"/>
      <c r="C126" s="10" t="s">
        <v>174</v>
      </c>
      <c r="D126" s="7" t="s">
        <v>149</v>
      </c>
      <c r="E126" s="11"/>
      <c r="F126" s="87" t="str">
        <f t="shared" si="5"/>
        <v>7 su 7</v>
      </c>
    </row>
    <row r="127" spans="1:6" ht="24" x14ac:dyDescent="0.35">
      <c r="A127" s="137"/>
      <c r="B127" s="132"/>
      <c r="C127" s="10" t="s">
        <v>175</v>
      </c>
      <c r="D127" s="7" t="s">
        <v>149</v>
      </c>
      <c r="E127" s="11"/>
      <c r="F127" s="87" t="str">
        <f t="shared" si="5"/>
        <v>7 su 7</v>
      </c>
    </row>
    <row r="128" spans="1:6" ht="24" x14ac:dyDescent="0.35">
      <c r="A128" s="137"/>
      <c r="B128" s="132"/>
      <c r="C128" s="10" t="s">
        <v>176</v>
      </c>
      <c r="D128" s="7" t="s">
        <v>149</v>
      </c>
      <c r="E128" s="11"/>
      <c r="F128" s="87" t="str">
        <f t="shared" si="5"/>
        <v>7 su 7</v>
      </c>
    </row>
    <row r="129" spans="1:6" ht="39" x14ac:dyDescent="0.35">
      <c r="A129" s="137"/>
      <c r="B129" s="132"/>
      <c r="C129" s="6" t="s">
        <v>191</v>
      </c>
      <c r="D129" s="7" t="s">
        <v>149</v>
      </c>
      <c r="E129" s="8"/>
      <c r="F129" s="87" t="str">
        <f t="shared" si="5"/>
        <v>7 su 7</v>
      </c>
    </row>
    <row r="130" spans="1:6" ht="24.5" thickBot="1" x14ac:dyDescent="0.4">
      <c r="A130" s="138"/>
      <c r="B130" s="133"/>
      <c r="C130" s="12" t="s">
        <v>177</v>
      </c>
      <c r="D130" s="13" t="s">
        <v>149</v>
      </c>
      <c r="E130" s="14"/>
      <c r="F130" s="87" t="str">
        <f t="shared" si="5"/>
        <v>7 su 7</v>
      </c>
    </row>
    <row r="131" spans="1:6" ht="26.5" thickBot="1" x14ac:dyDescent="0.4">
      <c r="A131" s="3" t="s">
        <v>204</v>
      </c>
      <c r="B131" s="4" t="s">
        <v>1</v>
      </c>
      <c r="C131" s="126" t="s">
        <v>375</v>
      </c>
      <c r="D131" s="126"/>
      <c r="E131" s="127"/>
    </row>
    <row r="132" spans="1:6" x14ac:dyDescent="0.35">
      <c r="A132" s="136" t="s">
        <v>374</v>
      </c>
      <c r="B132" s="131">
        <v>4</v>
      </c>
      <c r="C132" s="5" t="s">
        <v>151</v>
      </c>
      <c r="D132" s="134" t="s">
        <v>41</v>
      </c>
      <c r="E132" s="135"/>
    </row>
    <row r="133" spans="1:6" ht="24" x14ac:dyDescent="0.35">
      <c r="A133" s="137"/>
      <c r="B133" s="132"/>
      <c r="C133" s="6" t="s">
        <v>185</v>
      </c>
      <c r="D133" s="7" t="s">
        <v>149</v>
      </c>
      <c r="E133" s="8">
        <v>28.74</v>
      </c>
      <c r="F133" s="87" t="str">
        <f>$D$132</f>
        <v>5 su 7</v>
      </c>
    </row>
    <row r="134" spans="1:6" ht="24" x14ac:dyDescent="0.35">
      <c r="A134" s="137"/>
      <c r="B134" s="132"/>
      <c r="C134" s="6" t="s">
        <v>186</v>
      </c>
      <c r="D134" s="7" t="s">
        <v>149</v>
      </c>
      <c r="E134" s="8">
        <v>2238.69</v>
      </c>
      <c r="F134" s="87" t="str">
        <f t="shared" ref="F134:F151" si="6">$D$132</f>
        <v>5 su 7</v>
      </c>
    </row>
    <row r="135" spans="1:6" ht="24" x14ac:dyDescent="0.35">
      <c r="A135" s="137"/>
      <c r="B135" s="132"/>
      <c r="C135" s="16" t="s">
        <v>368</v>
      </c>
      <c r="D135" s="7" t="s">
        <v>149</v>
      </c>
      <c r="E135" s="8">
        <v>551.22</v>
      </c>
      <c r="F135" s="87" t="str">
        <f t="shared" si="6"/>
        <v>5 su 7</v>
      </c>
    </row>
    <row r="136" spans="1:6" ht="24" x14ac:dyDescent="0.35">
      <c r="A136" s="137"/>
      <c r="B136" s="132"/>
      <c r="C136" s="16" t="s">
        <v>369</v>
      </c>
      <c r="D136" s="7" t="s">
        <v>149</v>
      </c>
      <c r="E136" s="8"/>
      <c r="F136" s="87" t="str">
        <f t="shared" si="6"/>
        <v>5 su 7</v>
      </c>
    </row>
    <row r="137" spans="1:6" ht="24" x14ac:dyDescent="0.35">
      <c r="A137" s="137"/>
      <c r="B137" s="132"/>
      <c r="C137" s="6" t="s">
        <v>188</v>
      </c>
      <c r="D137" s="7" t="s">
        <v>149</v>
      </c>
      <c r="E137" s="8">
        <v>1593.81</v>
      </c>
      <c r="F137" s="87" t="str">
        <f t="shared" si="6"/>
        <v>5 su 7</v>
      </c>
    </row>
    <row r="138" spans="1:6" ht="24" x14ac:dyDescent="0.35">
      <c r="A138" s="137"/>
      <c r="B138" s="132"/>
      <c r="C138" s="6" t="s">
        <v>189</v>
      </c>
      <c r="D138" s="7" t="s">
        <v>149</v>
      </c>
      <c r="E138" s="9">
        <v>1575.76</v>
      </c>
      <c r="F138" s="87" t="str">
        <f t="shared" si="6"/>
        <v>5 su 7</v>
      </c>
    </row>
    <row r="139" spans="1:6" ht="24" x14ac:dyDescent="0.35">
      <c r="A139" s="137"/>
      <c r="B139" s="132"/>
      <c r="C139" s="10" t="s">
        <v>169</v>
      </c>
      <c r="D139" s="7" t="s">
        <v>149</v>
      </c>
      <c r="E139" s="11"/>
      <c r="F139" s="87" t="str">
        <f t="shared" si="6"/>
        <v>5 su 7</v>
      </c>
    </row>
    <row r="140" spans="1:6" ht="24" x14ac:dyDescent="0.35">
      <c r="A140" s="137"/>
      <c r="B140" s="132"/>
      <c r="C140" s="17" t="s">
        <v>367</v>
      </c>
      <c r="D140" s="7" t="s">
        <v>149</v>
      </c>
      <c r="E140" s="11"/>
      <c r="F140" s="87" t="str">
        <f t="shared" si="6"/>
        <v>5 su 7</v>
      </c>
    </row>
    <row r="141" spans="1:6" ht="24" x14ac:dyDescent="0.35">
      <c r="A141" s="137"/>
      <c r="B141" s="132"/>
      <c r="C141" s="17" t="s">
        <v>380</v>
      </c>
      <c r="D141" s="7" t="s">
        <v>149</v>
      </c>
      <c r="E141" s="11"/>
      <c r="F141" s="87" t="str">
        <f t="shared" si="6"/>
        <v>5 su 7</v>
      </c>
    </row>
    <row r="142" spans="1:6" ht="24" x14ac:dyDescent="0.35">
      <c r="A142" s="137"/>
      <c r="B142" s="132"/>
      <c r="C142" s="17" t="s">
        <v>381</v>
      </c>
      <c r="D142" s="7" t="s">
        <v>149</v>
      </c>
      <c r="E142" s="8"/>
      <c r="F142" s="87" t="str">
        <f t="shared" si="6"/>
        <v>5 su 7</v>
      </c>
    </row>
    <row r="143" spans="1:6" ht="24" x14ac:dyDescent="0.35">
      <c r="A143" s="137"/>
      <c r="B143" s="132"/>
      <c r="C143" s="10" t="s">
        <v>171</v>
      </c>
      <c r="D143" s="7" t="s">
        <v>149</v>
      </c>
      <c r="E143" s="11"/>
      <c r="F143" s="87" t="str">
        <f t="shared" si="6"/>
        <v>5 su 7</v>
      </c>
    </row>
    <row r="144" spans="1:6" ht="24" x14ac:dyDescent="0.35">
      <c r="A144" s="137"/>
      <c r="B144" s="132"/>
      <c r="C144" s="10" t="s">
        <v>172</v>
      </c>
      <c r="D144" s="7" t="s">
        <v>149</v>
      </c>
      <c r="E144" s="11">
        <v>239.64</v>
      </c>
      <c r="F144" s="87" t="str">
        <f t="shared" si="6"/>
        <v>5 su 7</v>
      </c>
    </row>
    <row r="145" spans="1:6" ht="24" x14ac:dyDescent="0.35">
      <c r="A145" s="137"/>
      <c r="B145" s="132"/>
      <c r="C145" s="10" t="s">
        <v>190</v>
      </c>
      <c r="D145" s="7" t="s">
        <v>149</v>
      </c>
      <c r="E145" s="11">
        <v>2395.1</v>
      </c>
      <c r="F145" s="87" t="str">
        <f t="shared" si="6"/>
        <v>5 su 7</v>
      </c>
    </row>
    <row r="146" spans="1:6" ht="24" x14ac:dyDescent="0.35">
      <c r="A146" s="137"/>
      <c r="B146" s="132"/>
      <c r="C146" s="10" t="s">
        <v>173</v>
      </c>
      <c r="D146" s="7" t="s">
        <v>149</v>
      </c>
      <c r="E146" s="11"/>
      <c r="F146" s="87" t="str">
        <f t="shared" si="6"/>
        <v>5 su 7</v>
      </c>
    </row>
    <row r="147" spans="1:6" ht="24" x14ac:dyDescent="0.35">
      <c r="A147" s="137"/>
      <c r="B147" s="132"/>
      <c r="C147" s="10" t="s">
        <v>174</v>
      </c>
      <c r="D147" s="7" t="s">
        <v>149</v>
      </c>
      <c r="E147" s="11"/>
      <c r="F147" s="87" t="str">
        <f t="shared" si="6"/>
        <v>5 su 7</v>
      </c>
    </row>
    <row r="148" spans="1:6" ht="24" x14ac:dyDescent="0.35">
      <c r="A148" s="137"/>
      <c r="B148" s="132"/>
      <c r="C148" s="10" t="s">
        <v>175</v>
      </c>
      <c r="D148" s="7" t="s">
        <v>149</v>
      </c>
      <c r="E148" s="11"/>
      <c r="F148" s="87" t="str">
        <f t="shared" si="6"/>
        <v>5 su 7</v>
      </c>
    </row>
    <row r="149" spans="1:6" ht="24" x14ac:dyDescent="0.35">
      <c r="A149" s="137"/>
      <c r="B149" s="132"/>
      <c r="C149" s="10" t="s">
        <v>176</v>
      </c>
      <c r="D149" s="7" t="s">
        <v>149</v>
      </c>
      <c r="E149" s="11"/>
      <c r="F149" s="87" t="str">
        <f t="shared" si="6"/>
        <v>5 su 7</v>
      </c>
    </row>
    <row r="150" spans="1:6" ht="39" x14ac:dyDescent="0.35">
      <c r="A150" s="137"/>
      <c r="B150" s="132"/>
      <c r="C150" s="6" t="s">
        <v>191</v>
      </c>
      <c r="D150" s="7" t="s">
        <v>149</v>
      </c>
      <c r="E150" s="8">
        <f>280+971</f>
        <v>1251</v>
      </c>
      <c r="F150" s="87" t="str">
        <f t="shared" si="6"/>
        <v>5 su 7</v>
      </c>
    </row>
    <row r="151" spans="1:6" ht="24.5" thickBot="1" x14ac:dyDescent="0.4">
      <c r="A151" s="138"/>
      <c r="B151" s="133"/>
      <c r="C151" s="12" t="s">
        <v>177</v>
      </c>
      <c r="D151" s="13" t="s">
        <v>149</v>
      </c>
      <c r="E151" s="14"/>
      <c r="F151" s="87" t="str">
        <f t="shared" si="6"/>
        <v>5 su 7</v>
      </c>
    </row>
    <row r="152" spans="1:6" ht="26.5" thickBot="1" x14ac:dyDescent="0.4">
      <c r="A152" s="3" t="s">
        <v>204</v>
      </c>
      <c r="B152" s="4" t="s">
        <v>1</v>
      </c>
      <c r="C152" s="126" t="s">
        <v>375</v>
      </c>
      <c r="D152" s="126"/>
      <c r="E152" s="127"/>
    </row>
    <row r="153" spans="1:6" x14ac:dyDescent="0.35">
      <c r="A153" s="136" t="s">
        <v>374</v>
      </c>
      <c r="B153" s="131">
        <v>4</v>
      </c>
      <c r="C153" s="5" t="s">
        <v>151</v>
      </c>
      <c r="D153" s="134" t="s">
        <v>206</v>
      </c>
      <c r="E153" s="135"/>
    </row>
    <row r="154" spans="1:6" ht="24" x14ac:dyDescent="0.35">
      <c r="A154" s="137"/>
      <c r="B154" s="132"/>
      <c r="C154" s="6" t="s">
        <v>185</v>
      </c>
      <c r="D154" s="7" t="s">
        <v>149</v>
      </c>
      <c r="E154" s="8"/>
      <c r="F154" s="87" t="str">
        <f>$D$153</f>
        <v>7 su 7</v>
      </c>
    </row>
    <row r="155" spans="1:6" ht="24" x14ac:dyDescent="0.35">
      <c r="A155" s="137"/>
      <c r="B155" s="132"/>
      <c r="C155" s="6" t="s">
        <v>186</v>
      </c>
      <c r="D155" s="7" t="s">
        <v>149</v>
      </c>
      <c r="E155" s="8"/>
      <c r="F155" s="87" t="str">
        <f t="shared" ref="F155:F172" si="7">$D$153</f>
        <v>7 su 7</v>
      </c>
    </row>
    <row r="156" spans="1:6" ht="24" x14ac:dyDescent="0.35">
      <c r="A156" s="137"/>
      <c r="B156" s="132"/>
      <c r="C156" s="16" t="s">
        <v>368</v>
      </c>
      <c r="D156" s="7" t="s">
        <v>149</v>
      </c>
      <c r="E156" s="101"/>
      <c r="F156" s="87" t="str">
        <f t="shared" si="7"/>
        <v>7 su 7</v>
      </c>
    </row>
    <row r="157" spans="1:6" ht="24" x14ac:dyDescent="0.35">
      <c r="A157" s="137"/>
      <c r="B157" s="132"/>
      <c r="C157" s="16" t="s">
        <v>369</v>
      </c>
      <c r="D157" s="7" t="s">
        <v>149</v>
      </c>
      <c r="E157" s="8">
        <v>124.7</v>
      </c>
      <c r="F157" s="87" t="str">
        <f t="shared" si="7"/>
        <v>7 su 7</v>
      </c>
    </row>
    <row r="158" spans="1:6" ht="24" x14ac:dyDescent="0.35">
      <c r="A158" s="137"/>
      <c r="B158" s="132"/>
      <c r="C158" s="6" t="s">
        <v>188</v>
      </c>
      <c r="D158" s="7" t="s">
        <v>149</v>
      </c>
      <c r="E158" s="8"/>
      <c r="F158" s="87" t="str">
        <f t="shared" si="7"/>
        <v>7 su 7</v>
      </c>
    </row>
    <row r="159" spans="1:6" ht="24" x14ac:dyDescent="0.35">
      <c r="A159" s="137"/>
      <c r="B159" s="132"/>
      <c r="C159" s="6" t="s">
        <v>189</v>
      </c>
      <c r="D159" s="7" t="s">
        <v>149</v>
      </c>
      <c r="E159" s="9"/>
      <c r="F159" s="87" t="str">
        <f t="shared" si="7"/>
        <v>7 su 7</v>
      </c>
    </row>
    <row r="160" spans="1:6" ht="24" x14ac:dyDescent="0.35">
      <c r="A160" s="137"/>
      <c r="B160" s="132"/>
      <c r="C160" s="10" t="s">
        <v>169</v>
      </c>
      <c r="D160" s="7" t="s">
        <v>149</v>
      </c>
      <c r="E160" s="11"/>
      <c r="F160" s="87" t="str">
        <f t="shared" si="7"/>
        <v>7 su 7</v>
      </c>
    </row>
    <row r="161" spans="1:6" ht="24" x14ac:dyDescent="0.35">
      <c r="A161" s="137"/>
      <c r="B161" s="132"/>
      <c r="C161" s="17" t="s">
        <v>367</v>
      </c>
      <c r="D161" s="7" t="s">
        <v>149</v>
      </c>
      <c r="E161" s="11">
        <v>343.29</v>
      </c>
      <c r="F161" s="87" t="str">
        <f t="shared" si="7"/>
        <v>7 su 7</v>
      </c>
    </row>
    <row r="162" spans="1:6" ht="24" x14ac:dyDescent="0.35">
      <c r="A162" s="137"/>
      <c r="B162" s="132"/>
      <c r="C162" s="17" t="s">
        <v>380</v>
      </c>
      <c r="D162" s="7" t="s">
        <v>149</v>
      </c>
      <c r="E162" s="11"/>
      <c r="F162" s="87" t="str">
        <f t="shared" si="7"/>
        <v>7 su 7</v>
      </c>
    </row>
    <row r="163" spans="1:6" ht="24" x14ac:dyDescent="0.35">
      <c r="A163" s="137"/>
      <c r="B163" s="132"/>
      <c r="C163" s="17" t="s">
        <v>381</v>
      </c>
      <c r="D163" s="7" t="s">
        <v>149</v>
      </c>
      <c r="E163" s="8">
        <v>40.35</v>
      </c>
      <c r="F163" s="87" t="str">
        <f t="shared" si="7"/>
        <v>7 su 7</v>
      </c>
    </row>
    <row r="164" spans="1:6" ht="24" x14ac:dyDescent="0.35">
      <c r="A164" s="137"/>
      <c r="B164" s="132"/>
      <c r="C164" s="10" t="s">
        <v>171</v>
      </c>
      <c r="D164" s="7" t="s">
        <v>149</v>
      </c>
      <c r="E164" s="8"/>
      <c r="F164" s="87" t="str">
        <f t="shared" si="7"/>
        <v>7 su 7</v>
      </c>
    </row>
    <row r="165" spans="1:6" ht="24" x14ac:dyDescent="0.35">
      <c r="A165" s="137"/>
      <c r="B165" s="132"/>
      <c r="C165" s="10" t="s">
        <v>172</v>
      </c>
      <c r="D165" s="7" t="s">
        <v>149</v>
      </c>
      <c r="E165" s="11"/>
      <c r="F165" s="87" t="str">
        <f t="shared" si="7"/>
        <v>7 su 7</v>
      </c>
    </row>
    <row r="166" spans="1:6" ht="24" x14ac:dyDescent="0.35">
      <c r="A166" s="137"/>
      <c r="B166" s="132"/>
      <c r="C166" s="10" t="s">
        <v>190</v>
      </c>
      <c r="D166" s="7" t="s">
        <v>149</v>
      </c>
      <c r="E166" s="11"/>
      <c r="F166" s="87" t="str">
        <f t="shared" si="7"/>
        <v>7 su 7</v>
      </c>
    </row>
    <row r="167" spans="1:6" ht="24" x14ac:dyDescent="0.35">
      <c r="A167" s="137"/>
      <c r="B167" s="132"/>
      <c r="C167" s="10" t="s">
        <v>173</v>
      </c>
      <c r="D167" s="7" t="s">
        <v>149</v>
      </c>
      <c r="E167" s="11"/>
      <c r="F167" s="87" t="str">
        <f t="shared" si="7"/>
        <v>7 su 7</v>
      </c>
    </row>
    <row r="168" spans="1:6" ht="24" x14ac:dyDescent="0.35">
      <c r="A168" s="137"/>
      <c r="B168" s="132"/>
      <c r="C168" s="10" t="s">
        <v>174</v>
      </c>
      <c r="D168" s="7" t="s">
        <v>149</v>
      </c>
      <c r="E168" s="11"/>
      <c r="F168" s="87" t="str">
        <f t="shared" si="7"/>
        <v>7 su 7</v>
      </c>
    </row>
    <row r="169" spans="1:6" ht="24" x14ac:dyDescent="0.35">
      <c r="A169" s="137"/>
      <c r="B169" s="132"/>
      <c r="C169" s="10" t="s">
        <v>175</v>
      </c>
      <c r="D169" s="7" t="s">
        <v>149</v>
      </c>
      <c r="E169" s="11"/>
      <c r="F169" s="87" t="str">
        <f t="shared" si="7"/>
        <v>7 su 7</v>
      </c>
    </row>
    <row r="170" spans="1:6" ht="24" x14ac:dyDescent="0.35">
      <c r="A170" s="137"/>
      <c r="B170" s="132"/>
      <c r="C170" s="10" t="s">
        <v>176</v>
      </c>
      <c r="D170" s="7" t="s">
        <v>149</v>
      </c>
      <c r="E170" s="11"/>
      <c r="F170" s="87" t="str">
        <f t="shared" si="7"/>
        <v>7 su 7</v>
      </c>
    </row>
    <row r="171" spans="1:6" ht="39" x14ac:dyDescent="0.35">
      <c r="A171" s="137"/>
      <c r="B171" s="132"/>
      <c r="C171" s="6" t="s">
        <v>191</v>
      </c>
      <c r="D171" s="7" t="s">
        <v>149</v>
      </c>
      <c r="E171" s="8"/>
      <c r="F171" s="87" t="str">
        <f t="shared" si="7"/>
        <v>7 su 7</v>
      </c>
    </row>
    <row r="172" spans="1:6" ht="24.5" thickBot="1" x14ac:dyDescent="0.4">
      <c r="A172" s="138"/>
      <c r="B172" s="133"/>
      <c r="C172" s="12" t="s">
        <v>177</v>
      </c>
      <c r="D172" s="13" t="s">
        <v>149</v>
      </c>
      <c r="E172" s="14"/>
      <c r="F172" s="87" t="str">
        <f t="shared" si="7"/>
        <v>7 su 7</v>
      </c>
    </row>
    <row r="173" spans="1:6" ht="26.5" thickBot="1" x14ac:dyDescent="0.4">
      <c r="A173" s="3" t="s">
        <v>204</v>
      </c>
      <c r="B173" s="4" t="s">
        <v>1</v>
      </c>
      <c r="C173" s="126" t="s">
        <v>377</v>
      </c>
      <c r="D173" s="126"/>
      <c r="E173" s="127"/>
    </row>
    <row r="174" spans="1:6" x14ac:dyDescent="0.35">
      <c r="A174" s="136" t="s">
        <v>376</v>
      </c>
      <c r="B174" s="131">
        <v>5</v>
      </c>
      <c r="C174" s="5" t="s">
        <v>151</v>
      </c>
      <c r="D174" s="134" t="s">
        <v>41</v>
      </c>
      <c r="E174" s="135"/>
    </row>
    <row r="175" spans="1:6" ht="24" x14ac:dyDescent="0.35">
      <c r="A175" s="137"/>
      <c r="B175" s="132"/>
      <c r="C175" s="6" t="s">
        <v>185</v>
      </c>
      <c r="D175" s="7" t="s">
        <v>149</v>
      </c>
      <c r="E175" s="8">
        <v>56.91</v>
      </c>
      <c r="F175" s="87" t="str">
        <f>$D$174</f>
        <v>5 su 7</v>
      </c>
    </row>
    <row r="176" spans="1:6" ht="24" x14ac:dyDescent="0.35">
      <c r="A176" s="137"/>
      <c r="B176" s="132"/>
      <c r="C176" s="6" t="s">
        <v>186</v>
      </c>
      <c r="D176" s="7" t="s">
        <v>149</v>
      </c>
      <c r="E176" s="8">
        <v>1700.27</v>
      </c>
      <c r="F176" s="87" t="str">
        <f t="shared" ref="F176:F193" si="8">$D$174</f>
        <v>5 su 7</v>
      </c>
    </row>
    <row r="177" spans="1:6" ht="24" x14ac:dyDescent="0.35">
      <c r="A177" s="137"/>
      <c r="B177" s="132"/>
      <c r="C177" s="6" t="s">
        <v>368</v>
      </c>
      <c r="D177" s="7" t="s">
        <v>149</v>
      </c>
      <c r="E177" s="8">
        <v>365.48</v>
      </c>
      <c r="F177" s="87" t="str">
        <f t="shared" si="8"/>
        <v>5 su 7</v>
      </c>
    </row>
    <row r="178" spans="1:6" ht="24" x14ac:dyDescent="0.35">
      <c r="A178" s="137"/>
      <c r="B178" s="132"/>
      <c r="C178" s="6" t="s">
        <v>369</v>
      </c>
      <c r="D178" s="7" t="s">
        <v>149</v>
      </c>
      <c r="E178" s="8"/>
      <c r="F178" s="87" t="str">
        <f t="shared" si="8"/>
        <v>5 su 7</v>
      </c>
    </row>
    <row r="179" spans="1:6" ht="24" x14ac:dyDescent="0.35">
      <c r="A179" s="137"/>
      <c r="B179" s="132"/>
      <c r="C179" s="6" t="s">
        <v>188</v>
      </c>
      <c r="D179" s="7" t="s">
        <v>149</v>
      </c>
      <c r="E179" s="8">
        <v>194.93</v>
      </c>
      <c r="F179" s="87" t="str">
        <f t="shared" si="8"/>
        <v>5 su 7</v>
      </c>
    </row>
    <row r="180" spans="1:6" ht="24" x14ac:dyDescent="0.35">
      <c r="A180" s="137"/>
      <c r="B180" s="132"/>
      <c r="C180" s="6" t="s">
        <v>189</v>
      </c>
      <c r="D180" s="7" t="s">
        <v>149</v>
      </c>
      <c r="E180" s="9">
        <v>117.82</v>
      </c>
      <c r="F180" s="87" t="str">
        <f t="shared" si="8"/>
        <v>5 su 7</v>
      </c>
    </row>
    <row r="181" spans="1:6" ht="24" x14ac:dyDescent="0.35">
      <c r="A181" s="137"/>
      <c r="B181" s="132"/>
      <c r="C181" s="10" t="s">
        <v>169</v>
      </c>
      <c r="D181" s="7" t="s">
        <v>149</v>
      </c>
      <c r="F181" s="87" t="str">
        <f t="shared" si="8"/>
        <v>5 su 7</v>
      </c>
    </row>
    <row r="182" spans="1:6" ht="24" x14ac:dyDescent="0.35">
      <c r="A182" s="137"/>
      <c r="B182" s="132"/>
      <c r="C182" s="10" t="s">
        <v>367</v>
      </c>
      <c r="D182" s="7" t="s">
        <v>149</v>
      </c>
      <c r="E182" s="11"/>
      <c r="F182" s="87" t="str">
        <f t="shared" si="8"/>
        <v>5 su 7</v>
      </c>
    </row>
    <row r="183" spans="1:6" ht="24" x14ac:dyDescent="0.35">
      <c r="A183" s="137"/>
      <c r="B183" s="132"/>
      <c r="C183" s="10" t="s">
        <v>380</v>
      </c>
      <c r="D183" s="7" t="s">
        <v>149</v>
      </c>
      <c r="E183" s="11">
        <v>24</v>
      </c>
      <c r="F183" s="87" t="str">
        <f t="shared" si="8"/>
        <v>5 su 7</v>
      </c>
    </row>
    <row r="184" spans="1:6" ht="24" x14ac:dyDescent="0.35">
      <c r="A184" s="137"/>
      <c r="B184" s="132"/>
      <c r="C184" s="17" t="s">
        <v>381</v>
      </c>
      <c r="D184" s="7" t="s">
        <v>149</v>
      </c>
      <c r="E184" s="8"/>
      <c r="F184" s="87" t="str">
        <f t="shared" si="8"/>
        <v>5 su 7</v>
      </c>
    </row>
    <row r="185" spans="1:6" ht="24" x14ac:dyDescent="0.35">
      <c r="A185" s="137"/>
      <c r="B185" s="132"/>
      <c r="C185" s="10" t="s">
        <v>171</v>
      </c>
      <c r="D185" s="7" t="s">
        <v>149</v>
      </c>
      <c r="E185" s="11"/>
      <c r="F185" s="87" t="str">
        <f t="shared" si="8"/>
        <v>5 su 7</v>
      </c>
    </row>
    <row r="186" spans="1:6" ht="24" x14ac:dyDescent="0.35">
      <c r="A186" s="137"/>
      <c r="B186" s="132"/>
      <c r="C186" s="10" t="s">
        <v>172</v>
      </c>
      <c r="D186" s="7" t="s">
        <v>149</v>
      </c>
      <c r="E186" s="11">
        <v>85.2</v>
      </c>
      <c r="F186" s="87" t="str">
        <f t="shared" si="8"/>
        <v>5 su 7</v>
      </c>
    </row>
    <row r="187" spans="1:6" ht="24" x14ac:dyDescent="0.35">
      <c r="A187" s="137"/>
      <c r="B187" s="132"/>
      <c r="C187" s="10" t="s">
        <v>190</v>
      </c>
      <c r="D187" s="7" t="s">
        <v>149</v>
      </c>
      <c r="E187" s="11">
        <v>1944.49</v>
      </c>
      <c r="F187" s="87" t="str">
        <f t="shared" si="8"/>
        <v>5 su 7</v>
      </c>
    </row>
    <row r="188" spans="1:6" ht="24" x14ac:dyDescent="0.35">
      <c r="A188" s="137"/>
      <c r="B188" s="132"/>
      <c r="C188" s="10" t="s">
        <v>173</v>
      </c>
      <c r="D188" s="7" t="s">
        <v>149</v>
      </c>
      <c r="E188" s="11"/>
      <c r="F188" s="87" t="str">
        <f t="shared" si="8"/>
        <v>5 su 7</v>
      </c>
    </row>
    <row r="189" spans="1:6" ht="24" x14ac:dyDescent="0.35">
      <c r="A189" s="137"/>
      <c r="B189" s="132"/>
      <c r="C189" s="10" t="s">
        <v>174</v>
      </c>
      <c r="D189" s="7" t="s">
        <v>149</v>
      </c>
      <c r="E189" s="11"/>
      <c r="F189" s="87" t="str">
        <f t="shared" si="8"/>
        <v>5 su 7</v>
      </c>
    </row>
    <row r="190" spans="1:6" ht="24" x14ac:dyDescent="0.35">
      <c r="A190" s="137"/>
      <c r="B190" s="132"/>
      <c r="C190" s="10" t="s">
        <v>175</v>
      </c>
      <c r="D190" s="7" t="s">
        <v>149</v>
      </c>
      <c r="E190" s="11"/>
      <c r="F190" s="87" t="str">
        <f t="shared" si="8"/>
        <v>5 su 7</v>
      </c>
    </row>
    <row r="191" spans="1:6" ht="24" x14ac:dyDescent="0.35">
      <c r="A191" s="137"/>
      <c r="B191" s="132"/>
      <c r="C191" s="10" t="s">
        <v>176</v>
      </c>
      <c r="D191" s="7" t="s">
        <v>149</v>
      </c>
      <c r="E191" s="11"/>
      <c r="F191" s="87" t="str">
        <f t="shared" si="8"/>
        <v>5 su 7</v>
      </c>
    </row>
    <row r="192" spans="1:6" ht="39" x14ac:dyDescent="0.35">
      <c r="A192" s="137"/>
      <c r="B192" s="132"/>
      <c r="C192" s="6" t="s">
        <v>191</v>
      </c>
      <c r="D192" s="7" t="s">
        <v>149</v>
      </c>
      <c r="E192" s="8">
        <f>56.4+614.26</f>
        <v>670.66</v>
      </c>
      <c r="F192" s="87" t="str">
        <f t="shared" si="8"/>
        <v>5 su 7</v>
      </c>
    </row>
    <row r="193" spans="1:6" ht="24.5" thickBot="1" x14ac:dyDescent="0.4">
      <c r="A193" s="138"/>
      <c r="B193" s="133"/>
      <c r="C193" s="12" t="s">
        <v>177</v>
      </c>
      <c r="D193" s="13" t="s">
        <v>149</v>
      </c>
      <c r="E193" s="14"/>
      <c r="F193" s="87" t="str">
        <f t="shared" si="8"/>
        <v>5 su 7</v>
      </c>
    </row>
    <row r="194" spans="1:6" ht="26.5" thickBot="1" x14ac:dyDescent="0.4">
      <c r="A194" s="3" t="s">
        <v>204</v>
      </c>
      <c r="B194" s="4" t="s">
        <v>1</v>
      </c>
      <c r="C194" s="126" t="s">
        <v>377</v>
      </c>
      <c r="D194" s="126"/>
      <c r="E194" s="127"/>
    </row>
    <row r="195" spans="1:6" x14ac:dyDescent="0.35">
      <c r="A195" s="136" t="s">
        <v>376</v>
      </c>
      <c r="B195" s="131">
        <v>5</v>
      </c>
      <c r="C195" s="5" t="s">
        <v>151</v>
      </c>
      <c r="D195" s="134" t="s">
        <v>206</v>
      </c>
      <c r="E195" s="135"/>
    </row>
    <row r="196" spans="1:6" ht="24" x14ac:dyDescent="0.35">
      <c r="A196" s="137"/>
      <c r="B196" s="132"/>
      <c r="C196" s="6" t="s">
        <v>185</v>
      </c>
      <c r="D196" s="7" t="s">
        <v>149</v>
      </c>
      <c r="E196" s="8"/>
      <c r="F196" s="87" t="str">
        <f>$D$195</f>
        <v>7 su 7</v>
      </c>
    </row>
    <row r="197" spans="1:6" ht="24" x14ac:dyDescent="0.35">
      <c r="A197" s="137"/>
      <c r="B197" s="132"/>
      <c r="C197" s="6" t="s">
        <v>186</v>
      </c>
      <c r="D197" s="7" t="s">
        <v>149</v>
      </c>
      <c r="E197" s="8"/>
      <c r="F197" s="87" t="str">
        <f t="shared" ref="F197:F214" si="9">$D$195</f>
        <v>7 su 7</v>
      </c>
    </row>
    <row r="198" spans="1:6" ht="24" x14ac:dyDescent="0.35">
      <c r="A198" s="137"/>
      <c r="B198" s="132"/>
      <c r="C198" s="6" t="s">
        <v>368</v>
      </c>
      <c r="D198" s="7" t="s">
        <v>149</v>
      </c>
      <c r="E198" s="101"/>
      <c r="F198" s="87" t="str">
        <f t="shared" si="9"/>
        <v>7 su 7</v>
      </c>
    </row>
    <row r="199" spans="1:6" ht="24" x14ac:dyDescent="0.35">
      <c r="A199" s="137"/>
      <c r="B199" s="132"/>
      <c r="C199" s="6" t="s">
        <v>369</v>
      </c>
      <c r="D199" s="7" t="s">
        <v>149</v>
      </c>
      <c r="E199" s="8">
        <v>94.3</v>
      </c>
      <c r="F199" s="87" t="str">
        <f t="shared" si="9"/>
        <v>7 su 7</v>
      </c>
    </row>
    <row r="200" spans="1:6" ht="24" x14ac:dyDescent="0.35">
      <c r="A200" s="137"/>
      <c r="B200" s="132"/>
      <c r="C200" s="6" t="s">
        <v>188</v>
      </c>
      <c r="D200" s="7" t="s">
        <v>149</v>
      </c>
      <c r="E200" s="8"/>
      <c r="F200" s="87" t="str">
        <f t="shared" si="9"/>
        <v>7 su 7</v>
      </c>
    </row>
    <row r="201" spans="1:6" ht="24" x14ac:dyDescent="0.35">
      <c r="A201" s="137"/>
      <c r="B201" s="132"/>
      <c r="C201" s="6" t="s">
        <v>189</v>
      </c>
      <c r="D201" s="7" t="s">
        <v>149</v>
      </c>
      <c r="E201" s="9"/>
      <c r="F201" s="87" t="str">
        <f t="shared" si="9"/>
        <v>7 su 7</v>
      </c>
    </row>
    <row r="202" spans="1:6" ht="24" x14ac:dyDescent="0.35">
      <c r="A202" s="137"/>
      <c r="B202" s="132"/>
      <c r="C202" s="10" t="s">
        <v>169</v>
      </c>
      <c r="D202" s="7" t="s">
        <v>149</v>
      </c>
      <c r="E202" s="11">
        <v>54.35</v>
      </c>
      <c r="F202" s="87" t="str">
        <f t="shared" si="9"/>
        <v>7 su 7</v>
      </c>
    </row>
    <row r="203" spans="1:6" ht="24" x14ac:dyDescent="0.35">
      <c r="A203" s="137"/>
      <c r="B203" s="132"/>
      <c r="C203" s="10" t="s">
        <v>367</v>
      </c>
      <c r="D203" s="7" t="s">
        <v>149</v>
      </c>
      <c r="E203" s="11">
        <v>77.3</v>
      </c>
      <c r="F203" s="87" t="str">
        <f t="shared" si="9"/>
        <v>7 su 7</v>
      </c>
    </row>
    <row r="204" spans="1:6" ht="24" x14ac:dyDescent="0.35">
      <c r="A204" s="137"/>
      <c r="B204" s="132"/>
      <c r="C204" s="10" t="s">
        <v>380</v>
      </c>
      <c r="D204" s="7" t="s">
        <v>149</v>
      </c>
      <c r="E204" s="11"/>
      <c r="F204" s="87" t="str">
        <f t="shared" si="9"/>
        <v>7 su 7</v>
      </c>
    </row>
    <row r="205" spans="1:6" ht="24" x14ac:dyDescent="0.35">
      <c r="A205" s="137"/>
      <c r="B205" s="132"/>
      <c r="C205" s="17" t="s">
        <v>381</v>
      </c>
      <c r="D205" s="7" t="s">
        <v>149</v>
      </c>
      <c r="E205" s="8"/>
      <c r="F205" s="87" t="str">
        <f t="shared" si="9"/>
        <v>7 su 7</v>
      </c>
    </row>
    <row r="206" spans="1:6" ht="24" x14ac:dyDescent="0.35">
      <c r="A206" s="137"/>
      <c r="B206" s="132"/>
      <c r="C206" s="10" t="s">
        <v>171</v>
      </c>
      <c r="D206" s="7" t="s">
        <v>149</v>
      </c>
      <c r="E206" s="11"/>
      <c r="F206" s="87" t="str">
        <f t="shared" si="9"/>
        <v>7 su 7</v>
      </c>
    </row>
    <row r="207" spans="1:6" ht="24" x14ac:dyDescent="0.35">
      <c r="A207" s="137"/>
      <c r="B207" s="132"/>
      <c r="C207" s="10" t="s">
        <v>172</v>
      </c>
      <c r="D207" s="7" t="s">
        <v>149</v>
      </c>
      <c r="E207" s="11"/>
      <c r="F207" s="87" t="str">
        <f t="shared" si="9"/>
        <v>7 su 7</v>
      </c>
    </row>
    <row r="208" spans="1:6" ht="24" x14ac:dyDescent="0.35">
      <c r="A208" s="137"/>
      <c r="B208" s="132"/>
      <c r="C208" s="10" t="s">
        <v>190</v>
      </c>
      <c r="D208" s="7" t="s">
        <v>149</v>
      </c>
      <c r="E208" s="11"/>
      <c r="F208" s="87" t="str">
        <f t="shared" si="9"/>
        <v>7 su 7</v>
      </c>
    </row>
    <row r="209" spans="1:6" ht="24" x14ac:dyDescent="0.35">
      <c r="A209" s="137"/>
      <c r="B209" s="132"/>
      <c r="C209" s="10" t="s">
        <v>173</v>
      </c>
      <c r="D209" s="7" t="s">
        <v>149</v>
      </c>
      <c r="E209" s="11"/>
      <c r="F209" s="87" t="str">
        <f t="shared" si="9"/>
        <v>7 su 7</v>
      </c>
    </row>
    <row r="210" spans="1:6" ht="24" x14ac:dyDescent="0.35">
      <c r="A210" s="137"/>
      <c r="B210" s="132"/>
      <c r="C210" s="10" t="s">
        <v>174</v>
      </c>
      <c r="D210" s="7" t="s">
        <v>149</v>
      </c>
      <c r="E210" s="11"/>
      <c r="F210" s="87" t="str">
        <f t="shared" si="9"/>
        <v>7 su 7</v>
      </c>
    </row>
    <row r="211" spans="1:6" ht="24" x14ac:dyDescent="0.35">
      <c r="A211" s="137"/>
      <c r="B211" s="132"/>
      <c r="C211" s="10" t="s">
        <v>175</v>
      </c>
      <c r="D211" s="7" t="s">
        <v>149</v>
      </c>
      <c r="E211" s="11"/>
      <c r="F211" s="87" t="str">
        <f t="shared" si="9"/>
        <v>7 su 7</v>
      </c>
    </row>
    <row r="212" spans="1:6" ht="24" x14ac:dyDescent="0.35">
      <c r="A212" s="137"/>
      <c r="B212" s="132"/>
      <c r="C212" s="10" t="s">
        <v>176</v>
      </c>
      <c r="D212" s="7" t="s">
        <v>149</v>
      </c>
      <c r="E212" s="11"/>
      <c r="F212" s="87" t="str">
        <f t="shared" si="9"/>
        <v>7 su 7</v>
      </c>
    </row>
    <row r="213" spans="1:6" ht="39" x14ac:dyDescent="0.35">
      <c r="A213" s="137"/>
      <c r="B213" s="132"/>
      <c r="C213" s="6" t="s">
        <v>191</v>
      </c>
      <c r="D213" s="7" t="s">
        <v>149</v>
      </c>
      <c r="E213" s="8"/>
      <c r="F213" s="87" t="str">
        <f t="shared" si="9"/>
        <v>7 su 7</v>
      </c>
    </row>
    <row r="214" spans="1:6" ht="24.5" thickBot="1" x14ac:dyDescent="0.4">
      <c r="A214" s="138"/>
      <c r="B214" s="133"/>
      <c r="C214" s="12" t="s">
        <v>177</v>
      </c>
      <c r="D214" s="13" t="s">
        <v>149</v>
      </c>
      <c r="E214" s="14"/>
      <c r="F214" s="87" t="str">
        <f t="shared" si="9"/>
        <v>7 su 7</v>
      </c>
    </row>
    <row r="215" spans="1:6" ht="26.5" thickBot="1" x14ac:dyDescent="0.4">
      <c r="A215" s="3" t="s">
        <v>204</v>
      </c>
      <c r="B215" s="4" t="s">
        <v>1</v>
      </c>
      <c r="C215" s="139" t="s">
        <v>379</v>
      </c>
      <c r="D215" s="140"/>
      <c r="E215" s="141"/>
    </row>
    <row r="216" spans="1:6" x14ac:dyDescent="0.35">
      <c r="A216" s="128" t="s">
        <v>378</v>
      </c>
      <c r="B216" s="131">
        <v>6</v>
      </c>
      <c r="C216" s="5" t="s">
        <v>151</v>
      </c>
      <c r="D216" s="134" t="s">
        <v>41</v>
      </c>
      <c r="E216" s="135"/>
    </row>
    <row r="217" spans="1:6" ht="24" x14ac:dyDescent="0.35">
      <c r="A217" s="129"/>
      <c r="B217" s="132"/>
      <c r="C217" s="6" t="s">
        <v>185</v>
      </c>
      <c r="D217" s="7" t="s">
        <v>149</v>
      </c>
      <c r="E217" s="8">
        <v>38</v>
      </c>
      <c r="F217" s="87" t="str">
        <f>$D$216</f>
        <v>5 su 7</v>
      </c>
    </row>
    <row r="218" spans="1:6" ht="24" x14ac:dyDescent="0.35">
      <c r="A218" s="129"/>
      <c r="B218" s="132"/>
      <c r="C218" s="6" t="s">
        <v>186</v>
      </c>
      <c r="D218" s="7" t="s">
        <v>149</v>
      </c>
      <c r="E218" s="8">
        <v>911.5</v>
      </c>
      <c r="F218" s="87" t="str">
        <f t="shared" ref="F218:F235" si="10">$D$216</f>
        <v>5 su 7</v>
      </c>
    </row>
    <row r="219" spans="1:6" ht="24" x14ac:dyDescent="0.35">
      <c r="A219" s="129"/>
      <c r="B219" s="132"/>
      <c r="C219" s="6" t="s">
        <v>368</v>
      </c>
      <c r="D219" s="7" t="s">
        <v>149</v>
      </c>
      <c r="E219" s="8">
        <v>305.55</v>
      </c>
      <c r="F219" s="87" t="str">
        <f t="shared" si="10"/>
        <v>5 su 7</v>
      </c>
    </row>
    <row r="220" spans="1:6" ht="24" x14ac:dyDescent="0.35">
      <c r="A220" s="129"/>
      <c r="B220" s="132"/>
      <c r="C220" s="6" t="s">
        <v>369</v>
      </c>
      <c r="D220" s="7" t="s">
        <v>149</v>
      </c>
      <c r="E220" s="8"/>
      <c r="F220" s="87" t="str">
        <f t="shared" si="10"/>
        <v>5 su 7</v>
      </c>
    </row>
    <row r="221" spans="1:6" ht="24" x14ac:dyDescent="0.35">
      <c r="A221" s="129"/>
      <c r="B221" s="132"/>
      <c r="C221" s="6" t="s">
        <v>188</v>
      </c>
      <c r="D221" s="7" t="s">
        <v>149</v>
      </c>
      <c r="E221" s="8">
        <v>356.84</v>
      </c>
      <c r="F221" s="87" t="str">
        <f t="shared" si="10"/>
        <v>5 su 7</v>
      </c>
    </row>
    <row r="222" spans="1:6" ht="24" x14ac:dyDescent="0.35">
      <c r="A222" s="129"/>
      <c r="B222" s="132"/>
      <c r="C222" s="6" t="s">
        <v>189</v>
      </c>
      <c r="D222" s="7" t="s">
        <v>149</v>
      </c>
      <c r="E222" s="9">
        <v>375.3</v>
      </c>
      <c r="F222" s="87" t="str">
        <f t="shared" si="10"/>
        <v>5 su 7</v>
      </c>
    </row>
    <row r="223" spans="1:6" ht="24" x14ac:dyDescent="0.35">
      <c r="A223" s="129"/>
      <c r="B223" s="132"/>
      <c r="C223" s="10" t="s">
        <v>169</v>
      </c>
      <c r="D223" s="7" t="s">
        <v>149</v>
      </c>
      <c r="F223" s="87" t="str">
        <f t="shared" si="10"/>
        <v>5 su 7</v>
      </c>
    </row>
    <row r="224" spans="1:6" ht="24" x14ac:dyDescent="0.35">
      <c r="A224" s="129"/>
      <c r="B224" s="132"/>
      <c r="C224" s="10" t="s">
        <v>367</v>
      </c>
      <c r="D224" s="7" t="s">
        <v>149</v>
      </c>
      <c r="E224" s="11"/>
      <c r="F224" s="87" t="str">
        <f t="shared" si="10"/>
        <v>5 su 7</v>
      </c>
    </row>
    <row r="225" spans="1:6" ht="24" x14ac:dyDescent="0.35">
      <c r="A225" s="129"/>
      <c r="B225" s="132"/>
      <c r="C225" s="10" t="s">
        <v>380</v>
      </c>
      <c r="D225" s="7" t="s">
        <v>149</v>
      </c>
      <c r="E225" s="11">
        <v>19.899999999999999</v>
      </c>
      <c r="F225" s="87" t="str">
        <f t="shared" si="10"/>
        <v>5 su 7</v>
      </c>
    </row>
    <row r="226" spans="1:6" ht="24" x14ac:dyDescent="0.35">
      <c r="A226" s="129"/>
      <c r="B226" s="132"/>
      <c r="C226" s="17" t="s">
        <v>381</v>
      </c>
      <c r="D226" s="7" t="s">
        <v>149</v>
      </c>
      <c r="E226" s="8"/>
      <c r="F226" s="87" t="str">
        <f t="shared" si="10"/>
        <v>5 su 7</v>
      </c>
    </row>
    <row r="227" spans="1:6" ht="24" x14ac:dyDescent="0.35">
      <c r="A227" s="129"/>
      <c r="B227" s="132"/>
      <c r="C227" s="10" t="s">
        <v>171</v>
      </c>
      <c r="D227" s="7" t="s">
        <v>149</v>
      </c>
      <c r="E227" s="11"/>
      <c r="F227" s="87" t="str">
        <f t="shared" si="10"/>
        <v>5 su 7</v>
      </c>
    </row>
    <row r="228" spans="1:6" ht="24" x14ac:dyDescent="0.35">
      <c r="A228" s="129"/>
      <c r="B228" s="132"/>
      <c r="C228" s="10" t="s">
        <v>172</v>
      </c>
      <c r="D228" s="7" t="s">
        <v>149</v>
      </c>
      <c r="E228" s="11">
        <v>60</v>
      </c>
      <c r="F228" s="87" t="str">
        <f t="shared" si="10"/>
        <v>5 su 7</v>
      </c>
    </row>
    <row r="229" spans="1:6" ht="24" x14ac:dyDescent="0.35">
      <c r="A229" s="129"/>
      <c r="B229" s="132"/>
      <c r="C229" s="10" t="s">
        <v>190</v>
      </c>
      <c r="D229" s="7" t="s">
        <v>149</v>
      </c>
      <c r="E229" s="11">
        <v>1540.95</v>
      </c>
      <c r="F229" s="87" t="str">
        <f t="shared" si="10"/>
        <v>5 su 7</v>
      </c>
    </row>
    <row r="230" spans="1:6" ht="24" x14ac:dyDescent="0.35">
      <c r="A230" s="129"/>
      <c r="B230" s="132"/>
      <c r="C230" s="10" t="s">
        <v>173</v>
      </c>
      <c r="D230" s="7" t="s">
        <v>149</v>
      </c>
      <c r="E230" s="11"/>
      <c r="F230" s="87" t="str">
        <f t="shared" si="10"/>
        <v>5 su 7</v>
      </c>
    </row>
    <row r="231" spans="1:6" ht="24" x14ac:dyDescent="0.35">
      <c r="A231" s="129"/>
      <c r="B231" s="132"/>
      <c r="C231" s="10" t="s">
        <v>174</v>
      </c>
      <c r="D231" s="7" t="s">
        <v>149</v>
      </c>
      <c r="E231" s="11"/>
      <c r="F231" s="87" t="str">
        <f t="shared" si="10"/>
        <v>5 su 7</v>
      </c>
    </row>
    <row r="232" spans="1:6" ht="24" x14ac:dyDescent="0.35">
      <c r="A232" s="129"/>
      <c r="B232" s="132"/>
      <c r="C232" s="10" t="s">
        <v>175</v>
      </c>
      <c r="D232" s="7" t="s">
        <v>149</v>
      </c>
      <c r="E232" s="11"/>
      <c r="F232" s="87" t="str">
        <f t="shared" si="10"/>
        <v>5 su 7</v>
      </c>
    </row>
    <row r="233" spans="1:6" ht="24" x14ac:dyDescent="0.35">
      <c r="A233" s="129"/>
      <c r="B233" s="132"/>
      <c r="C233" s="10" t="s">
        <v>176</v>
      </c>
      <c r="D233" s="7" t="s">
        <v>149</v>
      </c>
      <c r="E233" s="11"/>
      <c r="F233" s="87" t="str">
        <f t="shared" si="10"/>
        <v>5 su 7</v>
      </c>
    </row>
    <row r="234" spans="1:6" ht="39" x14ac:dyDescent="0.35">
      <c r="A234" s="129"/>
      <c r="B234" s="132"/>
      <c r="C234" s="6" t="s">
        <v>191</v>
      </c>
      <c r="D234" s="7" t="s">
        <v>149</v>
      </c>
      <c r="E234" s="8">
        <v>1860</v>
      </c>
      <c r="F234" s="87" t="str">
        <f t="shared" si="10"/>
        <v>5 su 7</v>
      </c>
    </row>
    <row r="235" spans="1:6" ht="24.5" thickBot="1" x14ac:dyDescent="0.4">
      <c r="A235" s="130"/>
      <c r="B235" s="133"/>
      <c r="C235" s="12" t="s">
        <v>177</v>
      </c>
      <c r="D235" s="13" t="s">
        <v>149</v>
      </c>
      <c r="E235" s="14"/>
      <c r="F235" s="87" t="str">
        <f t="shared" si="10"/>
        <v>5 su 7</v>
      </c>
    </row>
    <row r="236" spans="1:6" ht="26.5" thickBot="1" x14ac:dyDescent="0.4">
      <c r="A236" s="3" t="s">
        <v>204</v>
      </c>
      <c r="B236" s="4" t="s">
        <v>1</v>
      </c>
      <c r="C236" s="126" t="s">
        <v>379</v>
      </c>
      <c r="D236" s="126"/>
      <c r="E236" s="127"/>
    </row>
    <row r="237" spans="1:6" x14ac:dyDescent="0.35">
      <c r="A237" s="128" t="s">
        <v>378</v>
      </c>
      <c r="B237" s="131">
        <v>6</v>
      </c>
      <c r="C237" s="5" t="s">
        <v>151</v>
      </c>
      <c r="D237" s="134" t="s">
        <v>206</v>
      </c>
      <c r="E237" s="135"/>
    </row>
    <row r="238" spans="1:6" ht="24" x14ac:dyDescent="0.35">
      <c r="A238" s="129"/>
      <c r="B238" s="132"/>
      <c r="C238" s="6" t="s">
        <v>185</v>
      </c>
      <c r="D238" s="7" t="s">
        <v>149</v>
      </c>
      <c r="E238" s="8"/>
      <c r="F238" s="87" t="str">
        <f>$D$237</f>
        <v>7 su 7</v>
      </c>
    </row>
    <row r="239" spans="1:6" ht="24" x14ac:dyDescent="0.35">
      <c r="A239" s="129"/>
      <c r="B239" s="132"/>
      <c r="C239" s="6" t="s">
        <v>186</v>
      </c>
      <c r="D239" s="7" t="s">
        <v>149</v>
      </c>
      <c r="E239" s="8"/>
      <c r="F239" s="87" t="str">
        <f t="shared" ref="F239:F255" si="11">$D$237</f>
        <v>7 su 7</v>
      </c>
    </row>
    <row r="240" spans="1:6" ht="24" x14ac:dyDescent="0.35">
      <c r="A240" s="129"/>
      <c r="B240" s="132"/>
      <c r="C240" s="6" t="s">
        <v>368</v>
      </c>
      <c r="D240" s="7" t="s">
        <v>149</v>
      </c>
      <c r="E240" s="101"/>
      <c r="F240" s="87" t="str">
        <f t="shared" si="11"/>
        <v>7 su 7</v>
      </c>
    </row>
    <row r="241" spans="1:6" ht="24" x14ac:dyDescent="0.35">
      <c r="A241" s="129"/>
      <c r="B241" s="132"/>
      <c r="C241" s="6" t="s">
        <v>369</v>
      </c>
      <c r="D241" s="7" t="s">
        <v>149</v>
      </c>
      <c r="E241" s="8">
        <v>64</v>
      </c>
      <c r="F241" s="87" t="str">
        <f t="shared" si="11"/>
        <v>7 su 7</v>
      </c>
    </row>
    <row r="242" spans="1:6" ht="24" x14ac:dyDescent="0.35">
      <c r="A242" s="129"/>
      <c r="B242" s="132"/>
      <c r="C242" s="6" t="s">
        <v>188</v>
      </c>
      <c r="D242" s="7" t="s">
        <v>149</v>
      </c>
      <c r="E242" s="8"/>
      <c r="F242" s="87" t="str">
        <f t="shared" si="11"/>
        <v>7 su 7</v>
      </c>
    </row>
    <row r="243" spans="1:6" ht="24" x14ac:dyDescent="0.35">
      <c r="A243" s="129"/>
      <c r="B243" s="132"/>
      <c r="C243" s="6" t="s">
        <v>189</v>
      </c>
      <c r="D243" s="7" t="s">
        <v>149</v>
      </c>
      <c r="E243" s="9"/>
      <c r="F243" s="87" t="str">
        <f t="shared" si="11"/>
        <v>7 su 7</v>
      </c>
    </row>
    <row r="244" spans="1:6" ht="24" x14ac:dyDescent="0.35">
      <c r="A244" s="129"/>
      <c r="B244" s="132"/>
      <c r="C244" s="10" t="s">
        <v>169</v>
      </c>
      <c r="D244" s="7" t="s">
        <v>149</v>
      </c>
      <c r="E244" s="11">
        <v>52.9</v>
      </c>
      <c r="F244" s="87" t="str">
        <f t="shared" si="11"/>
        <v>7 su 7</v>
      </c>
    </row>
    <row r="245" spans="1:6" ht="24" x14ac:dyDescent="0.35">
      <c r="A245" s="129"/>
      <c r="B245" s="132"/>
      <c r="C245" s="10" t="s">
        <v>367</v>
      </c>
      <c r="D245" s="7" t="s">
        <v>149</v>
      </c>
      <c r="E245" s="11">
        <v>162</v>
      </c>
      <c r="F245" s="87" t="str">
        <f t="shared" si="11"/>
        <v>7 su 7</v>
      </c>
    </row>
    <row r="246" spans="1:6" ht="24" x14ac:dyDescent="0.35">
      <c r="A246" s="129"/>
      <c r="B246" s="132"/>
      <c r="C246" s="10" t="s">
        <v>380</v>
      </c>
      <c r="D246" s="7" t="s">
        <v>149</v>
      </c>
      <c r="E246" s="11"/>
      <c r="F246" s="87" t="str">
        <f t="shared" si="11"/>
        <v>7 su 7</v>
      </c>
    </row>
    <row r="247" spans="1:6" ht="24" x14ac:dyDescent="0.35">
      <c r="A247" s="129"/>
      <c r="B247" s="132"/>
      <c r="C247" s="17" t="s">
        <v>381</v>
      </c>
      <c r="D247" s="7" t="s">
        <v>149</v>
      </c>
      <c r="E247" s="8"/>
      <c r="F247" s="87" t="str">
        <f t="shared" si="11"/>
        <v>7 su 7</v>
      </c>
    </row>
    <row r="248" spans="1:6" ht="24" x14ac:dyDescent="0.35">
      <c r="A248" s="129"/>
      <c r="B248" s="132"/>
      <c r="C248" s="10" t="s">
        <v>171</v>
      </c>
      <c r="D248" s="7" t="s">
        <v>149</v>
      </c>
      <c r="E248" s="11"/>
      <c r="F248" s="87" t="str">
        <f t="shared" si="11"/>
        <v>7 su 7</v>
      </c>
    </row>
    <row r="249" spans="1:6" ht="24" x14ac:dyDescent="0.35">
      <c r="A249" s="129"/>
      <c r="B249" s="132"/>
      <c r="C249" s="10" t="s">
        <v>172</v>
      </c>
      <c r="D249" s="7" t="s">
        <v>149</v>
      </c>
      <c r="E249" s="11"/>
      <c r="F249" s="87" t="str">
        <f t="shared" si="11"/>
        <v>7 su 7</v>
      </c>
    </row>
    <row r="250" spans="1:6" ht="24" x14ac:dyDescent="0.35">
      <c r="A250" s="129"/>
      <c r="B250" s="132"/>
      <c r="C250" s="10" t="s">
        <v>190</v>
      </c>
      <c r="D250" s="7" t="s">
        <v>149</v>
      </c>
      <c r="E250" s="11"/>
      <c r="F250" s="87" t="str">
        <f t="shared" si="11"/>
        <v>7 su 7</v>
      </c>
    </row>
    <row r="251" spans="1:6" ht="24" x14ac:dyDescent="0.35">
      <c r="A251" s="129"/>
      <c r="B251" s="132"/>
      <c r="C251" s="10" t="s">
        <v>173</v>
      </c>
      <c r="D251" s="7" t="s">
        <v>149</v>
      </c>
      <c r="E251" s="11"/>
      <c r="F251" s="87" t="str">
        <f t="shared" si="11"/>
        <v>7 su 7</v>
      </c>
    </row>
    <row r="252" spans="1:6" ht="24" x14ac:dyDescent="0.35">
      <c r="A252" s="129"/>
      <c r="B252" s="132"/>
      <c r="C252" s="10" t="s">
        <v>174</v>
      </c>
      <c r="D252" s="7" t="s">
        <v>149</v>
      </c>
      <c r="E252" s="11"/>
      <c r="F252" s="87" t="str">
        <f t="shared" si="11"/>
        <v>7 su 7</v>
      </c>
    </row>
    <row r="253" spans="1:6" ht="24" x14ac:dyDescent="0.35">
      <c r="A253" s="129"/>
      <c r="B253" s="132"/>
      <c r="C253" s="10" t="s">
        <v>175</v>
      </c>
      <c r="D253" s="7" t="s">
        <v>149</v>
      </c>
      <c r="E253" s="11"/>
      <c r="F253" s="87" t="str">
        <f t="shared" si="11"/>
        <v>7 su 7</v>
      </c>
    </row>
    <row r="254" spans="1:6" ht="24" x14ac:dyDescent="0.35">
      <c r="A254" s="129"/>
      <c r="B254" s="132"/>
      <c r="C254" s="10" t="s">
        <v>176</v>
      </c>
      <c r="D254" s="7" t="s">
        <v>149</v>
      </c>
      <c r="E254" s="11"/>
      <c r="F254" s="87" t="str">
        <f t="shared" si="11"/>
        <v>7 su 7</v>
      </c>
    </row>
    <row r="255" spans="1:6" ht="39" x14ac:dyDescent="0.35">
      <c r="A255" s="129"/>
      <c r="B255" s="132"/>
      <c r="C255" s="6" t="s">
        <v>191</v>
      </c>
      <c r="D255" s="7" t="s">
        <v>149</v>
      </c>
      <c r="E255" s="8"/>
      <c r="F255" s="87" t="str">
        <f t="shared" si="11"/>
        <v>7 su 7</v>
      </c>
    </row>
    <row r="256" spans="1:6" ht="24.5" thickBot="1" x14ac:dyDescent="0.4">
      <c r="A256" s="130"/>
      <c r="B256" s="133"/>
      <c r="C256" s="12" t="s">
        <v>177</v>
      </c>
      <c r="D256" s="13" t="s">
        <v>149</v>
      </c>
      <c r="E256" s="14"/>
      <c r="F256" s="87" t="str">
        <f>$D$237</f>
        <v>7 su 7</v>
      </c>
    </row>
    <row r="257" spans="1:6" ht="26.5" thickBot="1" x14ac:dyDescent="0.4">
      <c r="A257" s="3" t="s">
        <v>204</v>
      </c>
      <c r="B257" s="4" t="s">
        <v>1</v>
      </c>
      <c r="C257" s="139" t="s">
        <v>384</v>
      </c>
      <c r="D257" s="140"/>
      <c r="E257" s="141"/>
    </row>
    <row r="258" spans="1:6" x14ac:dyDescent="0.35">
      <c r="A258" s="136" t="s">
        <v>383</v>
      </c>
      <c r="B258" s="131">
        <v>7</v>
      </c>
      <c r="C258" s="5" t="s">
        <v>151</v>
      </c>
      <c r="D258" s="134" t="s">
        <v>41</v>
      </c>
      <c r="E258" s="135"/>
    </row>
    <row r="259" spans="1:6" ht="24" x14ac:dyDescent="0.35">
      <c r="A259" s="137"/>
      <c r="B259" s="132"/>
      <c r="C259" s="6" t="s">
        <v>185</v>
      </c>
      <c r="D259" s="7" t="s">
        <v>149</v>
      </c>
      <c r="E259" s="8">
        <v>100.77</v>
      </c>
      <c r="F259" s="87" t="str">
        <f>$D$258</f>
        <v>5 su 7</v>
      </c>
    </row>
    <row r="260" spans="1:6" ht="24" x14ac:dyDescent="0.35">
      <c r="A260" s="137"/>
      <c r="B260" s="132"/>
      <c r="C260" s="6" t="s">
        <v>186</v>
      </c>
      <c r="D260" s="7" t="s">
        <v>149</v>
      </c>
      <c r="E260" s="8">
        <v>1470.21</v>
      </c>
      <c r="F260" s="87" t="str">
        <f t="shared" ref="F260:F264" si="12">$D$258</f>
        <v>5 su 7</v>
      </c>
    </row>
    <row r="261" spans="1:6" ht="24" x14ac:dyDescent="0.35">
      <c r="A261" s="137"/>
      <c r="B261" s="132"/>
      <c r="C261" s="6" t="s">
        <v>368</v>
      </c>
      <c r="D261" s="7" t="s">
        <v>149</v>
      </c>
      <c r="E261" s="8">
        <v>535.19000000000005</v>
      </c>
      <c r="F261" s="87" t="str">
        <f t="shared" si="12"/>
        <v>5 su 7</v>
      </c>
    </row>
    <row r="262" spans="1:6" ht="24" x14ac:dyDescent="0.35">
      <c r="A262" s="137"/>
      <c r="B262" s="132"/>
      <c r="C262" s="6" t="s">
        <v>188</v>
      </c>
      <c r="D262" s="7" t="s">
        <v>149</v>
      </c>
      <c r="E262" s="8">
        <v>521.83000000000004</v>
      </c>
      <c r="F262" s="87" t="str">
        <f t="shared" si="12"/>
        <v>5 su 7</v>
      </c>
    </row>
    <row r="263" spans="1:6" ht="24" x14ac:dyDescent="0.35">
      <c r="A263" s="137"/>
      <c r="B263" s="132"/>
      <c r="C263" s="6" t="s">
        <v>189</v>
      </c>
      <c r="D263" s="7" t="s">
        <v>149</v>
      </c>
      <c r="E263" s="9">
        <v>559.61</v>
      </c>
      <c r="F263" s="87" t="str">
        <f t="shared" si="12"/>
        <v>5 su 7</v>
      </c>
    </row>
    <row r="264" spans="1:6" ht="24" x14ac:dyDescent="0.35">
      <c r="A264" s="137"/>
      <c r="B264" s="132"/>
      <c r="C264" s="10" t="s">
        <v>169</v>
      </c>
      <c r="D264" s="7" t="s">
        <v>149</v>
      </c>
      <c r="E264" s="11"/>
      <c r="F264" s="87" t="str">
        <f t="shared" si="12"/>
        <v>5 su 7</v>
      </c>
    </row>
    <row r="265" spans="1:6" ht="24" x14ac:dyDescent="0.35">
      <c r="A265" s="137"/>
      <c r="B265" s="132"/>
      <c r="C265" s="10" t="s">
        <v>170</v>
      </c>
      <c r="D265" s="7" t="s">
        <v>149</v>
      </c>
      <c r="E265" s="11"/>
      <c r="F265" s="87" t="str">
        <f t="shared" ref="F265:F276" si="13">$D$258</f>
        <v>5 su 7</v>
      </c>
    </row>
    <row r="266" spans="1:6" ht="24" x14ac:dyDescent="0.35">
      <c r="A266" s="137"/>
      <c r="B266" s="132"/>
      <c r="C266" s="10" t="s">
        <v>380</v>
      </c>
      <c r="D266" s="7" t="s">
        <v>149</v>
      </c>
      <c r="E266" s="11">
        <v>1253.6600000000001</v>
      </c>
      <c r="F266" s="87" t="str">
        <f t="shared" si="13"/>
        <v>5 su 7</v>
      </c>
    </row>
    <row r="267" spans="1:6" ht="24" x14ac:dyDescent="0.35">
      <c r="A267" s="137"/>
      <c r="B267" s="132"/>
      <c r="C267" s="17" t="s">
        <v>381</v>
      </c>
      <c r="D267" s="7" t="s">
        <v>149</v>
      </c>
      <c r="E267" s="8"/>
      <c r="F267" s="87" t="str">
        <f t="shared" si="13"/>
        <v>5 su 7</v>
      </c>
    </row>
    <row r="268" spans="1:6" ht="24" x14ac:dyDescent="0.35">
      <c r="A268" s="137"/>
      <c r="B268" s="132"/>
      <c r="C268" s="10" t="s">
        <v>171</v>
      </c>
      <c r="D268" s="7" t="s">
        <v>149</v>
      </c>
      <c r="E268" s="11"/>
      <c r="F268" s="87" t="str">
        <f t="shared" si="13"/>
        <v>5 su 7</v>
      </c>
    </row>
    <row r="269" spans="1:6" ht="24" x14ac:dyDescent="0.35">
      <c r="A269" s="137"/>
      <c r="B269" s="132"/>
      <c r="C269" s="10" t="s">
        <v>172</v>
      </c>
      <c r="D269" s="7" t="s">
        <v>149</v>
      </c>
      <c r="E269" s="11">
        <v>131.38999999999999</v>
      </c>
      <c r="F269" s="87" t="str">
        <f t="shared" si="13"/>
        <v>5 su 7</v>
      </c>
    </row>
    <row r="270" spans="1:6" ht="24" x14ac:dyDescent="0.35">
      <c r="A270" s="137"/>
      <c r="B270" s="132"/>
      <c r="C270" s="10" t="s">
        <v>190</v>
      </c>
      <c r="D270" s="7" t="s">
        <v>149</v>
      </c>
      <c r="E270" s="11">
        <v>2614.66</v>
      </c>
      <c r="F270" s="87" t="str">
        <f t="shared" si="13"/>
        <v>5 su 7</v>
      </c>
    </row>
    <row r="271" spans="1:6" ht="24" x14ac:dyDescent="0.35">
      <c r="A271" s="137"/>
      <c r="B271" s="132"/>
      <c r="C271" s="10" t="s">
        <v>173</v>
      </c>
      <c r="D271" s="7" t="s">
        <v>149</v>
      </c>
      <c r="E271" s="11"/>
      <c r="F271" s="87" t="str">
        <f t="shared" si="13"/>
        <v>5 su 7</v>
      </c>
    </row>
    <row r="272" spans="1:6" ht="24" x14ac:dyDescent="0.35">
      <c r="A272" s="137"/>
      <c r="B272" s="132"/>
      <c r="C272" s="10" t="s">
        <v>174</v>
      </c>
      <c r="D272" s="7" t="s">
        <v>149</v>
      </c>
      <c r="E272" s="11"/>
      <c r="F272" s="87" t="str">
        <f t="shared" si="13"/>
        <v>5 su 7</v>
      </c>
    </row>
    <row r="273" spans="1:6" ht="24" x14ac:dyDescent="0.35">
      <c r="A273" s="137"/>
      <c r="B273" s="132"/>
      <c r="C273" s="10" t="s">
        <v>175</v>
      </c>
      <c r="D273" s="7" t="s">
        <v>149</v>
      </c>
      <c r="E273" s="11"/>
      <c r="F273" s="87" t="str">
        <f t="shared" si="13"/>
        <v>5 su 7</v>
      </c>
    </row>
    <row r="274" spans="1:6" ht="24" x14ac:dyDescent="0.35">
      <c r="A274" s="137"/>
      <c r="B274" s="132"/>
      <c r="C274" s="10" t="s">
        <v>176</v>
      </c>
      <c r="D274" s="7" t="s">
        <v>149</v>
      </c>
      <c r="E274" s="11"/>
      <c r="F274" s="87" t="str">
        <f t="shared" si="13"/>
        <v>5 su 7</v>
      </c>
    </row>
    <row r="275" spans="1:6" ht="39" x14ac:dyDescent="0.35">
      <c r="A275" s="137"/>
      <c r="B275" s="132"/>
      <c r="C275" s="6" t="s">
        <v>191</v>
      </c>
      <c r="D275" s="7" t="s">
        <v>149</v>
      </c>
      <c r="E275" s="8"/>
      <c r="F275" s="87" t="str">
        <f t="shared" si="13"/>
        <v>5 su 7</v>
      </c>
    </row>
    <row r="276" spans="1:6" ht="24.5" thickBot="1" x14ac:dyDescent="0.4">
      <c r="A276" s="138"/>
      <c r="B276" s="133"/>
      <c r="C276" s="12" t="s">
        <v>177</v>
      </c>
      <c r="D276" s="13" t="s">
        <v>149</v>
      </c>
      <c r="E276" s="14"/>
      <c r="F276" s="87" t="str">
        <f t="shared" si="13"/>
        <v>5 su 7</v>
      </c>
    </row>
    <row r="277" spans="1:6" ht="26.5" thickBot="1" x14ac:dyDescent="0.4">
      <c r="A277" s="3" t="s">
        <v>204</v>
      </c>
      <c r="B277" s="4" t="s">
        <v>1</v>
      </c>
      <c r="C277" s="139" t="s">
        <v>385</v>
      </c>
      <c r="D277" s="140"/>
      <c r="E277" s="141"/>
    </row>
    <row r="278" spans="1:6" x14ac:dyDescent="0.35">
      <c r="A278" s="136" t="s">
        <v>383</v>
      </c>
      <c r="B278" s="131">
        <v>7</v>
      </c>
      <c r="C278" s="5" t="s">
        <v>151</v>
      </c>
      <c r="D278" s="134" t="s">
        <v>206</v>
      </c>
      <c r="E278" s="135"/>
    </row>
    <row r="279" spans="1:6" ht="24" x14ac:dyDescent="0.35">
      <c r="A279" s="137"/>
      <c r="B279" s="132"/>
      <c r="C279" s="6" t="s">
        <v>185</v>
      </c>
      <c r="D279" s="7" t="s">
        <v>149</v>
      </c>
      <c r="E279" s="8"/>
      <c r="F279" s="87" t="str">
        <f>$D$278</f>
        <v>7 su 7</v>
      </c>
    </row>
    <row r="280" spans="1:6" ht="24" x14ac:dyDescent="0.35">
      <c r="A280" s="137"/>
      <c r="B280" s="132"/>
      <c r="C280" s="6" t="s">
        <v>186</v>
      </c>
      <c r="D280" s="7" t="s">
        <v>149</v>
      </c>
      <c r="E280" s="8"/>
      <c r="F280" s="87" t="str">
        <f t="shared" ref="F280:F297" si="14">$D$278</f>
        <v>7 su 7</v>
      </c>
    </row>
    <row r="281" spans="1:6" ht="24" x14ac:dyDescent="0.35">
      <c r="A281" s="137"/>
      <c r="B281" s="132"/>
      <c r="C281" s="6" t="s">
        <v>187</v>
      </c>
      <c r="D281" s="7" t="s">
        <v>149</v>
      </c>
      <c r="E281" s="8"/>
      <c r="F281" s="87" t="str">
        <f t="shared" si="14"/>
        <v>7 su 7</v>
      </c>
    </row>
    <row r="282" spans="1:6" ht="24" x14ac:dyDescent="0.35">
      <c r="A282" s="137"/>
      <c r="B282" s="132"/>
      <c r="C282" s="6" t="s">
        <v>369</v>
      </c>
      <c r="D282" s="7" t="s">
        <v>149</v>
      </c>
      <c r="E282" s="8"/>
      <c r="F282" s="87" t="str">
        <f t="shared" si="14"/>
        <v>7 su 7</v>
      </c>
    </row>
    <row r="283" spans="1:6" ht="24" x14ac:dyDescent="0.35">
      <c r="A283" s="137"/>
      <c r="B283" s="132"/>
      <c r="C283" s="6" t="s">
        <v>188</v>
      </c>
      <c r="D283" s="7" t="s">
        <v>149</v>
      </c>
      <c r="E283" s="8"/>
      <c r="F283" s="87" t="str">
        <f t="shared" si="14"/>
        <v>7 su 7</v>
      </c>
    </row>
    <row r="284" spans="1:6" ht="24" x14ac:dyDescent="0.35">
      <c r="A284" s="137"/>
      <c r="B284" s="132"/>
      <c r="C284" s="6" t="s">
        <v>189</v>
      </c>
      <c r="D284" s="7" t="s">
        <v>149</v>
      </c>
      <c r="E284" s="9"/>
      <c r="F284" s="87" t="str">
        <f t="shared" si="14"/>
        <v>7 su 7</v>
      </c>
    </row>
    <row r="285" spans="1:6" ht="24" x14ac:dyDescent="0.35">
      <c r="A285" s="137"/>
      <c r="B285" s="132"/>
      <c r="C285" s="10" t="s">
        <v>169</v>
      </c>
      <c r="D285" s="7" t="s">
        <v>149</v>
      </c>
      <c r="E285" s="11"/>
      <c r="F285" s="87" t="str">
        <f t="shared" si="14"/>
        <v>7 su 7</v>
      </c>
    </row>
    <row r="286" spans="1:6" ht="24" x14ac:dyDescent="0.35">
      <c r="A286" s="137"/>
      <c r="B286" s="132"/>
      <c r="C286" s="10" t="s">
        <v>367</v>
      </c>
      <c r="D286" s="7" t="s">
        <v>149</v>
      </c>
      <c r="E286" s="11"/>
      <c r="F286" s="87" t="str">
        <f t="shared" si="14"/>
        <v>7 su 7</v>
      </c>
    </row>
    <row r="287" spans="1:6" ht="24" x14ac:dyDescent="0.35">
      <c r="A287" s="137"/>
      <c r="B287" s="132"/>
      <c r="C287" s="10" t="s">
        <v>380</v>
      </c>
      <c r="D287" s="7" t="s">
        <v>149</v>
      </c>
      <c r="E287" s="11"/>
      <c r="F287" s="87" t="str">
        <f t="shared" si="14"/>
        <v>7 su 7</v>
      </c>
    </row>
    <row r="288" spans="1:6" ht="24" x14ac:dyDescent="0.35">
      <c r="A288" s="137"/>
      <c r="B288" s="132"/>
      <c r="C288" s="10" t="s">
        <v>381</v>
      </c>
      <c r="D288" s="7" t="s">
        <v>149</v>
      </c>
      <c r="E288" s="11"/>
      <c r="F288" s="87" t="str">
        <f t="shared" si="14"/>
        <v>7 su 7</v>
      </c>
    </row>
    <row r="289" spans="1:6" ht="24" x14ac:dyDescent="0.35">
      <c r="A289" s="137"/>
      <c r="B289" s="132"/>
      <c r="C289" s="10" t="s">
        <v>171</v>
      </c>
      <c r="D289" s="7" t="s">
        <v>149</v>
      </c>
      <c r="E289" s="11"/>
      <c r="F289" s="87" t="str">
        <f t="shared" si="14"/>
        <v>7 su 7</v>
      </c>
    </row>
    <row r="290" spans="1:6" ht="24" x14ac:dyDescent="0.35">
      <c r="A290" s="137"/>
      <c r="B290" s="132"/>
      <c r="C290" s="10" t="s">
        <v>172</v>
      </c>
      <c r="D290" s="7" t="s">
        <v>149</v>
      </c>
      <c r="E290" s="11"/>
      <c r="F290" s="87" t="str">
        <f t="shared" si="14"/>
        <v>7 su 7</v>
      </c>
    </row>
    <row r="291" spans="1:6" ht="24" x14ac:dyDescent="0.35">
      <c r="A291" s="137"/>
      <c r="B291" s="132"/>
      <c r="C291" s="10" t="s">
        <v>190</v>
      </c>
      <c r="D291" s="7" t="s">
        <v>149</v>
      </c>
      <c r="E291" s="11"/>
      <c r="F291" s="87" t="str">
        <f t="shared" si="14"/>
        <v>7 su 7</v>
      </c>
    </row>
    <row r="292" spans="1:6" ht="24" x14ac:dyDescent="0.35">
      <c r="A292" s="137"/>
      <c r="B292" s="132"/>
      <c r="C292" s="10" t="s">
        <v>173</v>
      </c>
      <c r="D292" s="7" t="s">
        <v>149</v>
      </c>
      <c r="E292" s="11"/>
      <c r="F292" s="87" t="str">
        <f t="shared" si="14"/>
        <v>7 su 7</v>
      </c>
    </row>
    <row r="293" spans="1:6" ht="24" x14ac:dyDescent="0.35">
      <c r="A293" s="137"/>
      <c r="B293" s="132"/>
      <c r="C293" s="10" t="s">
        <v>174</v>
      </c>
      <c r="D293" s="7" t="s">
        <v>149</v>
      </c>
      <c r="E293" s="11"/>
      <c r="F293" s="87" t="str">
        <f t="shared" si="14"/>
        <v>7 su 7</v>
      </c>
    </row>
    <row r="294" spans="1:6" ht="24" x14ac:dyDescent="0.35">
      <c r="A294" s="137"/>
      <c r="B294" s="132"/>
      <c r="C294" s="10" t="s">
        <v>175</v>
      </c>
      <c r="D294" s="7" t="s">
        <v>149</v>
      </c>
      <c r="E294" s="11"/>
      <c r="F294" s="87" t="str">
        <f t="shared" si="14"/>
        <v>7 su 7</v>
      </c>
    </row>
    <row r="295" spans="1:6" ht="24" x14ac:dyDescent="0.35">
      <c r="A295" s="137"/>
      <c r="B295" s="132"/>
      <c r="C295" s="10" t="s">
        <v>176</v>
      </c>
      <c r="D295" s="7" t="s">
        <v>149</v>
      </c>
      <c r="E295" s="11"/>
      <c r="F295" s="87" t="str">
        <f t="shared" si="14"/>
        <v>7 su 7</v>
      </c>
    </row>
    <row r="296" spans="1:6" ht="39" x14ac:dyDescent="0.35">
      <c r="A296" s="137"/>
      <c r="B296" s="132"/>
      <c r="C296" s="6" t="s">
        <v>191</v>
      </c>
      <c r="D296" s="7" t="s">
        <v>149</v>
      </c>
      <c r="E296" s="8"/>
      <c r="F296" s="87" t="str">
        <f t="shared" si="14"/>
        <v>7 su 7</v>
      </c>
    </row>
    <row r="297" spans="1:6" ht="24.5" thickBot="1" x14ac:dyDescent="0.4">
      <c r="A297" s="138"/>
      <c r="B297" s="133"/>
      <c r="C297" s="12" t="s">
        <v>177</v>
      </c>
      <c r="D297" s="13" t="s">
        <v>149</v>
      </c>
      <c r="E297" s="14"/>
      <c r="F297" s="87" t="str">
        <f t="shared" si="14"/>
        <v>7 su 7</v>
      </c>
    </row>
    <row r="298" spans="1:6" ht="26.5" thickBot="1" x14ac:dyDescent="0.4">
      <c r="A298" s="3" t="s">
        <v>204</v>
      </c>
      <c r="B298" s="4" t="s">
        <v>1</v>
      </c>
      <c r="C298" s="126" t="s">
        <v>387</v>
      </c>
      <c r="D298" s="126"/>
      <c r="E298" s="127"/>
      <c r="F298" s="87" t="str">
        <f>$D$278</f>
        <v>7 su 7</v>
      </c>
    </row>
    <row r="299" spans="1:6" x14ac:dyDescent="0.35">
      <c r="A299" s="136" t="s">
        <v>386</v>
      </c>
      <c r="B299" s="131">
        <v>8</v>
      </c>
      <c r="C299" s="5" t="s">
        <v>151</v>
      </c>
      <c r="D299" s="134" t="s">
        <v>41</v>
      </c>
      <c r="E299" s="135"/>
      <c r="F299" s="87" t="str">
        <f>$D$278</f>
        <v>7 su 7</v>
      </c>
    </row>
    <row r="300" spans="1:6" ht="24" x14ac:dyDescent="0.35">
      <c r="A300" s="137"/>
      <c r="B300" s="132"/>
      <c r="C300" s="6" t="s">
        <v>185</v>
      </c>
      <c r="D300" s="7" t="s">
        <v>149</v>
      </c>
      <c r="E300" s="8"/>
      <c r="F300" s="87" t="str">
        <f>$D$299</f>
        <v>5 su 7</v>
      </c>
    </row>
    <row r="301" spans="1:6" ht="24" x14ac:dyDescent="0.35">
      <c r="A301" s="137"/>
      <c r="B301" s="132"/>
      <c r="C301" s="6" t="s">
        <v>186</v>
      </c>
      <c r="D301" s="7" t="s">
        <v>149</v>
      </c>
      <c r="E301" s="8">
        <v>1240.97</v>
      </c>
      <c r="F301" s="87" t="str">
        <f t="shared" ref="F301:F316" si="15">$D$299</f>
        <v>5 su 7</v>
      </c>
    </row>
    <row r="302" spans="1:6" ht="24" x14ac:dyDescent="0.35">
      <c r="A302" s="137"/>
      <c r="B302" s="132"/>
      <c r="C302" s="6" t="s">
        <v>368</v>
      </c>
      <c r="D302" s="7" t="s">
        <v>149</v>
      </c>
      <c r="E302" s="8"/>
      <c r="F302" s="87" t="str">
        <f t="shared" si="15"/>
        <v>5 su 7</v>
      </c>
    </row>
    <row r="303" spans="1:6" ht="24" x14ac:dyDescent="0.35">
      <c r="A303" s="137"/>
      <c r="B303" s="132"/>
      <c r="C303" s="6" t="s">
        <v>369</v>
      </c>
      <c r="D303" s="7" t="s">
        <v>149</v>
      </c>
      <c r="E303" s="8"/>
    </row>
    <row r="304" spans="1:6" ht="24" x14ac:dyDescent="0.35">
      <c r="A304" s="137"/>
      <c r="B304" s="132"/>
      <c r="C304" s="6" t="s">
        <v>188</v>
      </c>
      <c r="D304" s="7" t="s">
        <v>149</v>
      </c>
      <c r="E304" s="8">
        <v>498.17</v>
      </c>
      <c r="F304" s="87" t="str">
        <f t="shared" si="15"/>
        <v>5 su 7</v>
      </c>
    </row>
    <row r="305" spans="1:6" ht="24" x14ac:dyDescent="0.35">
      <c r="A305" s="137"/>
      <c r="B305" s="132"/>
      <c r="C305" s="6" t="s">
        <v>189</v>
      </c>
      <c r="D305" s="7" t="s">
        <v>149</v>
      </c>
      <c r="E305" s="9">
        <v>263.27</v>
      </c>
      <c r="F305" s="87" t="str">
        <f t="shared" si="15"/>
        <v>5 su 7</v>
      </c>
    </row>
    <row r="306" spans="1:6" ht="24" x14ac:dyDescent="0.35">
      <c r="A306" s="137"/>
      <c r="B306" s="132"/>
      <c r="C306" s="10" t="s">
        <v>169</v>
      </c>
      <c r="D306" s="7" t="s">
        <v>149</v>
      </c>
      <c r="E306" s="11"/>
      <c r="F306" s="87" t="str">
        <f t="shared" si="15"/>
        <v>5 su 7</v>
      </c>
    </row>
    <row r="307" spans="1:6" ht="24" x14ac:dyDescent="0.35">
      <c r="A307" s="137"/>
      <c r="B307" s="132"/>
      <c r="C307" s="10" t="s">
        <v>170</v>
      </c>
      <c r="D307" s="7" t="s">
        <v>149</v>
      </c>
      <c r="E307" s="11"/>
      <c r="F307" s="87" t="str">
        <f t="shared" si="15"/>
        <v>5 su 7</v>
      </c>
    </row>
    <row r="308" spans="1:6" ht="24" x14ac:dyDescent="0.35">
      <c r="A308" s="137"/>
      <c r="B308" s="132"/>
      <c r="C308" s="10" t="s">
        <v>171</v>
      </c>
      <c r="D308" s="7" t="s">
        <v>149</v>
      </c>
      <c r="E308" s="11"/>
      <c r="F308" s="87" t="str">
        <f t="shared" si="15"/>
        <v>5 su 7</v>
      </c>
    </row>
    <row r="309" spans="1:6" ht="24" x14ac:dyDescent="0.35">
      <c r="A309" s="137"/>
      <c r="B309" s="132"/>
      <c r="C309" s="10" t="s">
        <v>172</v>
      </c>
      <c r="D309" s="7" t="s">
        <v>149</v>
      </c>
      <c r="E309" s="11"/>
      <c r="F309" s="87" t="str">
        <f t="shared" si="15"/>
        <v>5 su 7</v>
      </c>
    </row>
    <row r="310" spans="1:6" ht="24" x14ac:dyDescent="0.35">
      <c r="A310" s="137"/>
      <c r="B310" s="132"/>
      <c r="C310" s="10" t="s">
        <v>190</v>
      </c>
      <c r="D310" s="7" t="s">
        <v>149</v>
      </c>
      <c r="E310" s="11">
        <v>4207.71</v>
      </c>
      <c r="F310" s="87" t="str">
        <f t="shared" si="15"/>
        <v>5 su 7</v>
      </c>
    </row>
    <row r="311" spans="1:6" ht="24" x14ac:dyDescent="0.35">
      <c r="A311" s="137"/>
      <c r="B311" s="132"/>
      <c r="C311" s="10" t="s">
        <v>173</v>
      </c>
      <c r="D311" s="7" t="s">
        <v>149</v>
      </c>
      <c r="E311" s="11"/>
      <c r="F311" s="87" t="str">
        <f t="shared" si="15"/>
        <v>5 su 7</v>
      </c>
    </row>
    <row r="312" spans="1:6" ht="24" x14ac:dyDescent="0.35">
      <c r="A312" s="137"/>
      <c r="B312" s="132"/>
      <c r="C312" s="10" t="s">
        <v>174</v>
      </c>
      <c r="D312" s="7" t="s">
        <v>149</v>
      </c>
      <c r="E312" s="11"/>
      <c r="F312" s="87" t="str">
        <f t="shared" si="15"/>
        <v>5 su 7</v>
      </c>
    </row>
    <row r="313" spans="1:6" ht="24" x14ac:dyDescent="0.35">
      <c r="A313" s="137"/>
      <c r="B313" s="132"/>
      <c r="C313" s="10" t="s">
        <v>175</v>
      </c>
      <c r="D313" s="7" t="s">
        <v>149</v>
      </c>
      <c r="E313" s="11"/>
      <c r="F313" s="87" t="str">
        <f t="shared" si="15"/>
        <v>5 su 7</v>
      </c>
    </row>
    <row r="314" spans="1:6" ht="24" x14ac:dyDescent="0.35">
      <c r="A314" s="137"/>
      <c r="B314" s="132"/>
      <c r="C314" s="10" t="s">
        <v>176</v>
      </c>
      <c r="D314" s="7" t="s">
        <v>149</v>
      </c>
      <c r="E314" s="11"/>
      <c r="F314" s="87" t="str">
        <f t="shared" si="15"/>
        <v>5 su 7</v>
      </c>
    </row>
    <row r="315" spans="1:6" ht="39" x14ac:dyDescent="0.35">
      <c r="A315" s="137"/>
      <c r="B315" s="132"/>
      <c r="C315" s="6" t="s">
        <v>191</v>
      </c>
      <c r="D315" s="7" t="s">
        <v>149</v>
      </c>
      <c r="E315" s="8">
        <v>209.24</v>
      </c>
      <c r="F315" s="87" t="str">
        <f t="shared" si="15"/>
        <v>5 su 7</v>
      </c>
    </row>
    <row r="316" spans="1:6" ht="24.5" thickBot="1" x14ac:dyDescent="0.4">
      <c r="A316" s="138"/>
      <c r="B316" s="133"/>
      <c r="C316" s="12" t="s">
        <v>177</v>
      </c>
      <c r="D316" s="13" t="s">
        <v>149</v>
      </c>
      <c r="E316" s="14"/>
      <c r="F316" s="87" t="str">
        <f t="shared" si="15"/>
        <v>5 su 7</v>
      </c>
    </row>
    <row r="317" spans="1:6" ht="26.5" thickBot="1" x14ac:dyDescent="0.4">
      <c r="A317" s="3" t="s">
        <v>204</v>
      </c>
      <c r="B317" s="4" t="s">
        <v>1</v>
      </c>
      <c r="C317" s="126" t="s">
        <v>388</v>
      </c>
      <c r="D317" s="126"/>
      <c r="E317" s="127"/>
      <c r="F317" s="87" t="str">
        <f>$D$278</f>
        <v>7 su 7</v>
      </c>
    </row>
    <row r="318" spans="1:6" ht="24" x14ac:dyDescent="0.35">
      <c r="A318" s="136" t="s">
        <v>386</v>
      </c>
      <c r="B318" s="131">
        <v>8</v>
      </c>
      <c r="C318" s="5" t="s">
        <v>151</v>
      </c>
      <c r="D318" s="134" t="s">
        <v>206</v>
      </c>
      <c r="E318" s="135"/>
      <c r="F318" s="87" t="str">
        <f>$D$278</f>
        <v>7 su 7</v>
      </c>
    </row>
    <row r="319" spans="1:6" ht="24" x14ac:dyDescent="0.35">
      <c r="A319" s="137"/>
      <c r="B319" s="132"/>
      <c r="C319" s="6" t="s">
        <v>185</v>
      </c>
      <c r="D319" s="7" t="s">
        <v>149</v>
      </c>
      <c r="E319" s="8"/>
      <c r="F319" s="87" t="str">
        <f>$D$318</f>
        <v>7 su 7</v>
      </c>
    </row>
    <row r="320" spans="1:6" ht="24" x14ac:dyDescent="0.35">
      <c r="A320" s="137"/>
      <c r="B320" s="132"/>
      <c r="C320" s="6" t="s">
        <v>186</v>
      </c>
      <c r="D320" s="7" t="s">
        <v>149</v>
      </c>
      <c r="E320" s="8"/>
      <c r="F320" s="87" t="str">
        <f t="shared" ref="F320:F326" si="16">$D$318</f>
        <v>7 su 7</v>
      </c>
    </row>
    <row r="321" spans="1:6" ht="24" x14ac:dyDescent="0.35">
      <c r="A321" s="137"/>
      <c r="B321" s="132"/>
      <c r="C321" s="6" t="s">
        <v>187</v>
      </c>
      <c r="D321" s="7" t="s">
        <v>149</v>
      </c>
      <c r="E321" s="8"/>
      <c r="F321" s="87" t="str">
        <f t="shared" si="16"/>
        <v>7 su 7</v>
      </c>
    </row>
    <row r="322" spans="1:6" ht="24" x14ac:dyDescent="0.35">
      <c r="A322" s="137"/>
      <c r="B322" s="132"/>
      <c r="C322" s="6" t="s">
        <v>369</v>
      </c>
      <c r="D322" s="7" t="s">
        <v>149</v>
      </c>
      <c r="E322" s="8">
        <v>296.74</v>
      </c>
      <c r="F322" s="87" t="str">
        <f t="shared" si="16"/>
        <v>7 su 7</v>
      </c>
    </row>
    <row r="323" spans="1:6" ht="24" x14ac:dyDescent="0.35">
      <c r="A323" s="137"/>
      <c r="B323" s="132"/>
      <c r="C323" s="6" t="s">
        <v>188</v>
      </c>
      <c r="D323" s="7" t="s">
        <v>149</v>
      </c>
      <c r="E323" s="8"/>
      <c r="F323" s="87" t="str">
        <f t="shared" si="16"/>
        <v>7 su 7</v>
      </c>
    </row>
    <row r="324" spans="1:6" ht="24" x14ac:dyDescent="0.35">
      <c r="A324" s="137"/>
      <c r="B324" s="132"/>
      <c r="C324" s="6" t="s">
        <v>189</v>
      </c>
      <c r="D324" s="7" t="s">
        <v>149</v>
      </c>
      <c r="E324" s="9"/>
      <c r="F324" s="87" t="str">
        <f t="shared" si="16"/>
        <v>7 su 7</v>
      </c>
    </row>
    <row r="325" spans="1:6" ht="24" x14ac:dyDescent="0.35">
      <c r="A325" s="137"/>
      <c r="B325" s="132"/>
      <c r="C325" s="10" t="s">
        <v>169</v>
      </c>
      <c r="D325" s="7" t="s">
        <v>149</v>
      </c>
      <c r="E325" s="11"/>
      <c r="F325" s="87" t="str">
        <f t="shared" si="16"/>
        <v>7 su 7</v>
      </c>
    </row>
    <row r="326" spans="1:6" ht="24" x14ac:dyDescent="0.35">
      <c r="A326" s="137"/>
      <c r="B326" s="132"/>
      <c r="C326" s="10" t="s">
        <v>170</v>
      </c>
      <c r="D326" s="7" t="s">
        <v>149</v>
      </c>
      <c r="E326" s="11"/>
      <c r="F326" s="87" t="str">
        <f t="shared" si="16"/>
        <v>7 su 7</v>
      </c>
    </row>
    <row r="327" spans="1:6" ht="24" x14ac:dyDescent="0.35">
      <c r="A327" s="137"/>
      <c r="B327" s="132"/>
      <c r="C327" s="10" t="s">
        <v>171</v>
      </c>
      <c r="D327" s="7" t="s">
        <v>149</v>
      </c>
      <c r="E327" s="11"/>
      <c r="F327" s="87" t="str">
        <f t="shared" ref="F327:F335" si="17">$D$318</f>
        <v>7 su 7</v>
      </c>
    </row>
    <row r="328" spans="1:6" ht="24" x14ac:dyDescent="0.35">
      <c r="A328" s="137"/>
      <c r="B328" s="132"/>
      <c r="C328" s="10" t="s">
        <v>172</v>
      </c>
      <c r="D328" s="7" t="s">
        <v>149</v>
      </c>
      <c r="E328" s="11"/>
      <c r="F328" s="87" t="str">
        <f t="shared" si="17"/>
        <v>7 su 7</v>
      </c>
    </row>
    <row r="329" spans="1:6" ht="24" x14ac:dyDescent="0.35">
      <c r="A329" s="137"/>
      <c r="B329" s="132"/>
      <c r="C329" s="10" t="s">
        <v>190</v>
      </c>
      <c r="D329" s="7" t="s">
        <v>149</v>
      </c>
      <c r="E329" s="11"/>
      <c r="F329" s="87" t="str">
        <f t="shared" si="17"/>
        <v>7 su 7</v>
      </c>
    </row>
    <row r="330" spans="1:6" ht="24" x14ac:dyDescent="0.35">
      <c r="A330" s="137"/>
      <c r="B330" s="132"/>
      <c r="C330" s="10" t="s">
        <v>173</v>
      </c>
      <c r="D330" s="7" t="s">
        <v>149</v>
      </c>
      <c r="E330" s="11"/>
      <c r="F330" s="87" t="str">
        <f t="shared" si="17"/>
        <v>7 su 7</v>
      </c>
    </row>
    <row r="331" spans="1:6" ht="24" x14ac:dyDescent="0.35">
      <c r="A331" s="137"/>
      <c r="B331" s="132"/>
      <c r="C331" s="10" t="s">
        <v>174</v>
      </c>
      <c r="D331" s="7" t="s">
        <v>149</v>
      </c>
      <c r="E331" s="11"/>
      <c r="F331" s="87" t="str">
        <f t="shared" si="17"/>
        <v>7 su 7</v>
      </c>
    </row>
    <row r="332" spans="1:6" ht="24" x14ac:dyDescent="0.35">
      <c r="A332" s="137"/>
      <c r="B332" s="132"/>
      <c r="C332" s="10" t="s">
        <v>175</v>
      </c>
      <c r="D332" s="7" t="s">
        <v>149</v>
      </c>
      <c r="E332" s="11"/>
      <c r="F332" s="87" t="str">
        <f t="shared" si="17"/>
        <v>7 su 7</v>
      </c>
    </row>
    <row r="333" spans="1:6" ht="24" x14ac:dyDescent="0.35">
      <c r="A333" s="137"/>
      <c r="B333" s="132"/>
      <c r="C333" s="10" t="s">
        <v>176</v>
      </c>
      <c r="D333" s="7" t="s">
        <v>149</v>
      </c>
      <c r="E333" s="11"/>
      <c r="F333" s="87" t="str">
        <f t="shared" si="17"/>
        <v>7 su 7</v>
      </c>
    </row>
    <row r="334" spans="1:6" ht="39" x14ac:dyDescent="0.35">
      <c r="A334" s="137"/>
      <c r="B334" s="132"/>
      <c r="C334" s="6" t="s">
        <v>191</v>
      </c>
      <c r="D334" s="7" t="s">
        <v>149</v>
      </c>
      <c r="E334" s="8"/>
      <c r="F334" s="87" t="str">
        <f t="shared" si="17"/>
        <v>7 su 7</v>
      </c>
    </row>
    <row r="335" spans="1:6" ht="24.5" thickBot="1" x14ac:dyDescent="0.4">
      <c r="A335" s="138"/>
      <c r="B335" s="133"/>
      <c r="C335" s="12" t="s">
        <v>177</v>
      </c>
      <c r="D335" s="13" t="s">
        <v>149</v>
      </c>
      <c r="E335" s="14"/>
      <c r="F335" s="87" t="str">
        <f t="shared" si="17"/>
        <v>7 su 7</v>
      </c>
    </row>
    <row r="336" spans="1:6" ht="26.5" thickBot="1" x14ac:dyDescent="0.4">
      <c r="A336" s="3" t="s">
        <v>204</v>
      </c>
      <c r="B336" s="4" t="s">
        <v>1</v>
      </c>
      <c r="C336" s="126" t="s">
        <v>150</v>
      </c>
      <c r="D336" s="126"/>
      <c r="E336" s="127"/>
    </row>
    <row r="337" spans="1:6" ht="24" x14ac:dyDescent="0.35">
      <c r="A337" s="136" t="s">
        <v>168</v>
      </c>
      <c r="B337" s="131">
        <v>11</v>
      </c>
      <c r="C337" s="5" t="s">
        <v>151</v>
      </c>
      <c r="D337" s="134" t="s">
        <v>41</v>
      </c>
      <c r="E337" s="135"/>
    </row>
    <row r="338" spans="1:6" ht="24" x14ac:dyDescent="0.35">
      <c r="A338" s="137"/>
      <c r="B338" s="132"/>
      <c r="C338" s="6" t="s">
        <v>185</v>
      </c>
      <c r="D338" s="7" t="s">
        <v>149</v>
      </c>
      <c r="E338" s="8"/>
      <c r="F338" s="87" t="str">
        <f>$D$337</f>
        <v>5 su 7</v>
      </c>
    </row>
    <row r="339" spans="1:6" ht="24" x14ac:dyDescent="0.35">
      <c r="A339" s="137"/>
      <c r="B339" s="132"/>
      <c r="C339" s="6" t="s">
        <v>186</v>
      </c>
      <c r="D339" s="7" t="s">
        <v>149</v>
      </c>
      <c r="E339" s="8"/>
      <c r="F339" s="87" t="str">
        <f t="shared" ref="F339:F353" si="18">$D$337</f>
        <v>5 su 7</v>
      </c>
    </row>
    <row r="340" spans="1:6" ht="24" x14ac:dyDescent="0.35">
      <c r="A340" s="137"/>
      <c r="B340" s="132"/>
      <c r="C340" s="6" t="s">
        <v>187</v>
      </c>
      <c r="D340" s="7" t="s">
        <v>149</v>
      </c>
      <c r="E340" s="8"/>
      <c r="F340" s="87" t="str">
        <f t="shared" si="18"/>
        <v>5 su 7</v>
      </c>
    </row>
    <row r="341" spans="1:6" ht="24" x14ac:dyDescent="0.35">
      <c r="A341" s="137"/>
      <c r="B341" s="132"/>
      <c r="C341" s="6" t="s">
        <v>188</v>
      </c>
      <c r="D341" s="7" t="s">
        <v>149</v>
      </c>
      <c r="E341" s="8"/>
      <c r="F341" s="87" t="str">
        <f t="shared" si="18"/>
        <v>5 su 7</v>
      </c>
    </row>
    <row r="342" spans="1:6" ht="24" x14ac:dyDescent="0.35">
      <c r="A342" s="137"/>
      <c r="B342" s="132"/>
      <c r="C342" s="6" t="s">
        <v>189</v>
      </c>
      <c r="D342" s="7" t="s">
        <v>149</v>
      </c>
      <c r="E342" s="9"/>
      <c r="F342" s="87" t="str">
        <f t="shared" si="18"/>
        <v>5 su 7</v>
      </c>
    </row>
    <row r="343" spans="1:6" ht="24" x14ac:dyDescent="0.35">
      <c r="A343" s="137"/>
      <c r="B343" s="132"/>
      <c r="C343" s="10" t="s">
        <v>169</v>
      </c>
      <c r="D343" s="7" t="s">
        <v>149</v>
      </c>
      <c r="E343" s="11"/>
      <c r="F343" s="87" t="str">
        <f t="shared" si="18"/>
        <v>5 su 7</v>
      </c>
    </row>
    <row r="344" spans="1:6" ht="24" x14ac:dyDescent="0.35">
      <c r="A344" s="137"/>
      <c r="B344" s="132"/>
      <c r="C344" s="10" t="s">
        <v>170</v>
      </c>
      <c r="D344" s="7" t="s">
        <v>149</v>
      </c>
      <c r="E344" s="11"/>
      <c r="F344" s="87" t="str">
        <f t="shared" si="18"/>
        <v>5 su 7</v>
      </c>
    </row>
    <row r="345" spans="1:6" ht="24" x14ac:dyDescent="0.35">
      <c r="A345" s="137"/>
      <c r="B345" s="132"/>
      <c r="C345" s="10" t="s">
        <v>171</v>
      </c>
      <c r="D345" s="7" t="s">
        <v>149</v>
      </c>
      <c r="E345" s="11"/>
      <c r="F345" s="87" t="str">
        <f t="shared" si="18"/>
        <v>5 su 7</v>
      </c>
    </row>
    <row r="346" spans="1:6" ht="24" x14ac:dyDescent="0.35">
      <c r="A346" s="137"/>
      <c r="B346" s="132"/>
      <c r="C346" s="10" t="s">
        <v>172</v>
      </c>
      <c r="D346" s="7" t="s">
        <v>149</v>
      </c>
      <c r="E346" s="11"/>
      <c r="F346" s="87" t="str">
        <f t="shared" si="18"/>
        <v>5 su 7</v>
      </c>
    </row>
    <row r="347" spans="1:6" ht="24" x14ac:dyDescent="0.35">
      <c r="A347" s="137"/>
      <c r="B347" s="132"/>
      <c r="C347" s="10" t="s">
        <v>190</v>
      </c>
      <c r="D347" s="7" t="s">
        <v>149</v>
      </c>
      <c r="E347" s="11"/>
      <c r="F347" s="87" t="str">
        <f t="shared" si="18"/>
        <v>5 su 7</v>
      </c>
    </row>
    <row r="348" spans="1:6" ht="24" x14ac:dyDescent="0.35">
      <c r="A348" s="137"/>
      <c r="B348" s="132"/>
      <c r="C348" s="10" t="s">
        <v>173</v>
      </c>
      <c r="D348" s="7" t="s">
        <v>149</v>
      </c>
      <c r="E348" s="11"/>
      <c r="F348" s="87" t="str">
        <f t="shared" si="18"/>
        <v>5 su 7</v>
      </c>
    </row>
    <row r="349" spans="1:6" ht="24" x14ac:dyDescent="0.35">
      <c r="A349" s="137"/>
      <c r="B349" s="132"/>
      <c r="C349" s="10" t="s">
        <v>174</v>
      </c>
      <c r="D349" s="7" t="s">
        <v>149</v>
      </c>
      <c r="E349" s="11"/>
      <c r="F349" s="87" t="str">
        <f t="shared" si="18"/>
        <v>5 su 7</v>
      </c>
    </row>
    <row r="350" spans="1:6" ht="24" x14ac:dyDescent="0.35">
      <c r="A350" s="137"/>
      <c r="B350" s="132"/>
      <c r="C350" s="10" t="s">
        <v>175</v>
      </c>
      <c r="D350" s="7" t="s">
        <v>149</v>
      </c>
      <c r="E350" s="11"/>
      <c r="F350" s="87" t="str">
        <f t="shared" si="18"/>
        <v>5 su 7</v>
      </c>
    </row>
    <row r="351" spans="1:6" ht="24" x14ac:dyDescent="0.35">
      <c r="A351" s="137"/>
      <c r="B351" s="132"/>
      <c r="C351" s="10" t="s">
        <v>176</v>
      </c>
      <c r="D351" s="7" t="s">
        <v>149</v>
      </c>
      <c r="E351" s="11"/>
      <c r="F351" s="87" t="str">
        <f t="shared" si="18"/>
        <v>5 su 7</v>
      </c>
    </row>
    <row r="352" spans="1:6" ht="39" x14ac:dyDescent="0.35">
      <c r="A352" s="137"/>
      <c r="B352" s="132"/>
      <c r="C352" s="6" t="s">
        <v>191</v>
      </c>
      <c r="D352" s="7" t="s">
        <v>149</v>
      </c>
      <c r="E352" s="8"/>
      <c r="F352" s="87" t="str">
        <f t="shared" si="18"/>
        <v>5 su 7</v>
      </c>
    </row>
    <row r="353" spans="1:6" ht="24.5" thickBot="1" x14ac:dyDescent="0.4">
      <c r="A353" s="138"/>
      <c r="B353" s="133"/>
      <c r="C353" s="12" t="s">
        <v>177</v>
      </c>
      <c r="D353" s="13" t="s">
        <v>149</v>
      </c>
      <c r="E353" s="14"/>
      <c r="F353" s="87" t="str">
        <f t="shared" si="18"/>
        <v>5 su 7</v>
      </c>
    </row>
    <row r="354" spans="1:6" ht="26.5" thickBot="1" x14ac:dyDescent="0.4">
      <c r="A354" s="3" t="s">
        <v>204</v>
      </c>
      <c r="B354" s="4" t="s">
        <v>1</v>
      </c>
      <c r="C354" s="126" t="s">
        <v>150</v>
      </c>
      <c r="D354" s="126"/>
      <c r="E354" s="127"/>
    </row>
    <row r="355" spans="1:6" ht="24" x14ac:dyDescent="0.35">
      <c r="A355" s="136" t="s">
        <v>168</v>
      </c>
      <c r="B355" s="131">
        <v>12</v>
      </c>
      <c r="C355" s="5" t="s">
        <v>151</v>
      </c>
      <c r="D355" s="134" t="s">
        <v>41</v>
      </c>
      <c r="E355" s="135"/>
    </row>
    <row r="356" spans="1:6" ht="24" x14ac:dyDescent="0.35">
      <c r="A356" s="137"/>
      <c r="B356" s="132"/>
      <c r="C356" s="6" t="s">
        <v>185</v>
      </c>
      <c r="D356" s="7" t="s">
        <v>149</v>
      </c>
      <c r="E356" s="8"/>
      <c r="F356" s="87" t="str">
        <f>$D$355</f>
        <v>5 su 7</v>
      </c>
    </row>
    <row r="357" spans="1:6" ht="24" x14ac:dyDescent="0.35">
      <c r="A357" s="137"/>
      <c r="B357" s="132"/>
      <c r="C357" s="6" t="s">
        <v>186</v>
      </c>
      <c r="D357" s="7" t="s">
        <v>149</v>
      </c>
      <c r="E357" s="8"/>
      <c r="F357" s="87" t="str">
        <f t="shared" ref="F357:F371" si="19">$D$355</f>
        <v>5 su 7</v>
      </c>
    </row>
    <row r="358" spans="1:6" ht="24" x14ac:dyDescent="0.35">
      <c r="A358" s="137"/>
      <c r="B358" s="132"/>
      <c r="C358" s="6" t="s">
        <v>187</v>
      </c>
      <c r="D358" s="7" t="s">
        <v>149</v>
      </c>
      <c r="E358" s="8"/>
      <c r="F358" s="87" t="str">
        <f t="shared" si="19"/>
        <v>5 su 7</v>
      </c>
    </row>
    <row r="359" spans="1:6" ht="24" x14ac:dyDescent="0.35">
      <c r="A359" s="137"/>
      <c r="B359" s="132"/>
      <c r="C359" s="6" t="s">
        <v>188</v>
      </c>
      <c r="D359" s="7" t="s">
        <v>149</v>
      </c>
      <c r="E359" s="8"/>
      <c r="F359" s="87" t="str">
        <f t="shared" si="19"/>
        <v>5 su 7</v>
      </c>
    </row>
    <row r="360" spans="1:6" ht="24" x14ac:dyDescent="0.35">
      <c r="A360" s="137"/>
      <c r="B360" s="132"/>
      <c r="C360" s="6" t="s">
        <v>189</v>
      </c>
      <c r="D360" s="7" t="s">
        <v>149</v>
      </c>
      <c r="E360" s="9"/>
      <c r="F360" s="87" t="str">
        <f t="shared" si="19"/>
        <v>5 su 7</v>
      </c>
    </row>
    <row r="361" spans="1:6" ht="24" x14ac:dyDescent="0.35">
      <c r="A361" s="137"/>
      <c r="B361" s="132"/>
      <c r="C361" s="10" t="s">
        <v>169</v>
      </c>
      <c r="D361" s="7" t="s">
        <v>149</v>
      </c>
      <c r="E361" s="11"/>
      <c r="F361" s="87" t="str">
        <f t="shared" si="19"/>
        <v>5 su 7</v>
      </c>
    </row>
    <row r="362" spans="1:6" ht="24" x14ac:dyDescent="0.35">
      <c r="A362" s="137"/>
      <c r="B362" s="132"/>
      <c r="C362" s="10" t="s">
        <v>170</v>
      </c>
      <c r="D362" s="7" t="s">
        <v>149</v>
      </c>
      <c r="E362" s="11"/>
      <c r="F362" s="87" t="str">
        <f t="shared" si="19"/>
        <v>5 su 7</v>
      </c>
    </row>
    <row r="363" spans="1:6" ht="24" x14ac:dyDescent="0.35">
      <c r="A363" s="137"/>
      <c r="B363" s="132"/>
      <c r="C363" s="10" t="s">
        <v>171</v>
      </c>
      <c r="D363" s="7" t="s">
        <v>149</v>
      </c>
      <c r="E363" s="11"/>
      <c r="F363" s="87" t="str">
        <f t="shared" si="19"/>
        <v>5 su 7</v>
      </c>
    </row>
    <row r="364" spans="1:6" ht="24" x14ac:dyDescent="0.35">
      <c r="A364" s="137"/>
      <c r="B364" s="132"/>
      <c r="C364" s="10" t="s">
        <v>172</v>
      </c>
      <c r="D364" s="7" t="s">
        <v>149</v>
      </c>
      <c r="E364" s="11"/>
      <c r="F364" s="87" t="str">
        <f t="shared" si="19"/>
        <v>5 su 7</v>
      </c>
    </row>
    <row r="365" spans="1:6" ht="24" x14ac:dyDescent="0.35">
      <c r="A365" s="137"/>
      <c r="B365" s="132"/>
      <c r="C365" s="10" t="s">
        <v>190</v>
      </c>
      <c r="D365" s="7" t="s">
        <v>149</v>
      </c>
      <c r="E365" s="11"/>
      <c r="F365" s="87" t="str">
        <f t="shared" si="19"/>
        <v>5 su 7</v>
      </c>
    </row>
    <row r="366" spans="1:6" ht="24" x14ac:dyDescent="0.35">
      <c r="A366" s="137"/>
      <c r="B366" s="132"/>
      <c r="C366" s="10" t="s">
        <v>173</v>
      </c>
      <c r="D366" s="7" t="s">
        <v>149</v>
      </c>
      <c r="E366" s="11"/>
      <c r="F366" s="87" t="str">
        <f t="shared" si="19"/>
        <v>5 su 7</v>
      </c>
    </row>
    <row r="367" spans="1:6" ht="24" x14ac:dyDescent="0.35">
      <c r="A367" s="137"/>
      <c r="B367" s="132"/>
      <c r="C367" s="10" t="s">
        <v>174</v>
      </c>
      <c r="D367" s="7" t="s">
        <v>149</v>
      </c>
      <c r="E367" s="11"/>
      <c r="F367" s="87" t="str">
        <f t="shared" si="19"/>
        <v>5 su 7</v>
      </c>
    </row>
    <row r="368" spans="1:6" ht="24" x14ac:dyDescent="0.35">
      <c r="A368" s="137"/>
      <c r="B368" s="132"/>
      <c r="C368" s="10" t="s">
        <v>175</v>
      </c>
      <c r="D368" s="7" t="s">
        <v>149</v>
      </c>
      <c r="E368" s="11"/>
      <c r="F368" s="87" t="str">
        <f t="shared" si="19"/>
        <v>5 su 7</v>
      </c>
    </row>
    <row r="369" spans="1:6" ht="24" x14ac:dyDescent="0.35">
      <c r="A369" s="137"/>
      <c r="B369" s="132"/>
      <c r="C369" s="10" t="s">
        <v>176</v>
      </c>
      <c r="D369" s="7" t="s">
        <v>149</v>
      </c>
      <c r="E369" s="11"/>
      <c r="F369" s="87" t="str">
        <f t="shared" si="19"/>
        <v>5 su 7</v>
      </c>
    </row>
    <row r="370" spans="1:6" ht="39" x14ac:dyDescent="0.35">
      <c r="A370" s="137"/>
      <c r="B370" s="132"/>
      <c r="C370" s="6" t="s">
        <v>191</v>
      </c>
      <c r="D370" s="7" t="s">
        <v>149</v>
      </c>
      <c r="E370" s="8"/>
      <c r="F370" s="87" t="str">
        <f t="shared" si="19"/>
        <v>5 su 7</v>
      </c>
    </row>
    <row r="371" spans="1:6" ht="24.5" thickBot="1" x14ac:dyDescent="0.4">
      <c r="A371" s="138"/>
      <c r="B371" s="133"/>
      <c r="C371" s="12" t="s">
        <v>177</v>
      </c>
      <c r="D371" s="13" t="s">
        <v>149</v>
      </c>
      <c r="E371" s="14"/>
      <c r="F371" s="87" t="str">
        <f t="shared" si="19"/>
        <v>5 su 7</v>
      </c>
    </row>
    <row r="372" spans="1:6" ht="26.5" thickBot="1" x14ac:dyDescent="0.4">
      <c r="A372" s="3" t="s">
        <v>204</v>
      </c>
      <c r="B372" s="4" t="s">
        <v>1</v>
      </c>
      <c r="C372" s="126" t="s">
        <v>150</v>
      </c>
      <c r="D372" s="126"/>
      <c r="E372" s="127"/>
    </row>
    <row r="373" spans="1:6" ht="24" x14ac:dyDescent="0.35">
      <c r="A373" s="136" t="s">
        <v>168</v>
      </c>
      <c r="B373" s="131">
        <v>13</v>
      </c>
      <c r="C373" s="5" t="s">
        <v>151</v>
      </c>
      <c r="D373" s="134" t="s">
        <v>41</v>
      </c>
      <c r="E373" s="135"/>
    </row>
    <row r="374" spans="1:6" ht="24" x14ac:dyDescent="0.35">
      <c r="A374" s="137"/>
      <c r="B374" s="132"/>
      <c r="C374" s="6" t="s">
        <v>185</v>
      </c>
      <c r="D374" s="7" t="s">
        <v>149</v>
      </c>
      <c r="E374" s="8"/>
      <c r="F374" s="87" t="str">
        <f>$D$373</f>
        <v>5 su 7</v>
      </c>
    </row>
    <row r="375" spans="1:6" ht="24" x14ac:dyDescent="0.35">
      <c r="A375" s="137"/>
      <c r="B375" s="132"/>
      <c r="C375" s="6" t="s">
        <v>186</v>
      </c>
      <c r="D375" s="7" t="s">
        <v>149</v>
      </c>
      <c r="E375" s="8"/>
      <c r="F375" s="87" t="str">
        <f t="shared" ref="F375:F389" si="20">$D$373</f>
        <v>5 su 7</v>
      </c>
    </row>
    <row r="376" spans="1:6" ht="24" x14ac:dyDescent="0.35">
      <c r="A376" s="137"/>
      <c r="B376" s="132"/>
      <c r="C376" s="6" t="s">
        <v>187</v>
      </c>
      <c r="D376" s="7" t="s">
        <v>149</v>
      </c>
      <c r="E376" s="8"/>
      <c r="F376" s="87" t="str">
        <f t="shared" si="20"/>
        <v>5 su 7</v>
      </c>
    </row>
    <row r="377" spans="1:6" ht="24" x14ac:dyDescent="0.35">
      <c r="A377" s="137"/>
      <c r="B377" s="132"/>
      <c r="C377" s="6" t="s">
        <v>188</v>
      </c>
      <c r="D377" s="7" t="s">
        <v>149</v>
      </c>
      <c r="E377" s="8"/>
      <c r="F377" s="87" t="str">
        <f t="shared" si="20"/>
        <v>5 su 7</v>
      </c>
    </row>
    <row r="378" spans="1:6" ht="24" x14ac:dyDescent="0.35">
      <c r="A378" s="137"/>
      <c r="B378" s="132"/>
      <c r="C378" s="6" t="s">
        <v>189</v>
      </c>
      <c r="D378" s="7" t="s">
        <v>149</v>
      </c>
      <c r="E378" s="9"/>
      <c r="F378" s="87" t="str">
        <f t="shared" si="20"/>
        <v>5 su 7</v>
      </c>
    </row>
    <row r="379" spans="1:6" ht="24" x14ac:dyDescent="0.35">
      <c r="A379" s="137"/>
      <c r="B379" s="132"/>
      <c r="C379" s="10" t="s">
        <v>169</v>
      </c>
      <c r="D379" s="7" t="s">
        <v>149</v>
      </c>
      <c r="E379" s="11"/>
      <c r="F379" s="87" t="str">
        <f t="shared" si="20"/>
        <v>5 su 7</v>
      </c>
    </row>
    <row r="380" spans="1:6" ht="24" x14ac:dyDescent="0.35">
      <c r="A380" s="137"/>
      <c r="B380" s="132"/>
      <c r="C380" s="10" t="s">
        <v>170</v>
      </c>
      <c r="D380" s="7" t="s">
        <v>149</v>
      </c>
      <c r="E380" s="11"/>
      <c r="F380" s="87" t="str">
        <f t="shared" si="20"/>
        <v>5 su 7</v>
      </c>
    </row>
    <row r="381" spans="1:6" ht="24" x14ac:dyDescent="0.35">
      <c r="A381" s="137"/>
      <c r="B381" s="132"/>
      <c r="C381" s="10" t="s">
        <v>171</v>
      </c>
      <c r="D381" s="7" t="s">
        <v>149</v>
      </c>
      <c r="E381" s="11"/>
      <c r="F381" s="87" t="str">
        <f t="shared" si="20"/>
        <v>5 su 7</v>
      </c>
    </row>
    <row r="382" spans="1:6" ht="24" x14ac:dyDescent="0.35">
      <c r="A382" s="137"/>
      <c r="B382" s="132"/>
      <c r="C382" s="10" t="s">
        <v>172</v>
      </c>
      <c r="D382" s="7" t="s">
        <v>149</v>
      </c>
      <c r="E382" s="11"/>
      <c r="F382" s="87" t="str">
        <f t="shared" si="20"/>
        <v>5 su 7</v>
      </c>
    </row>
    <row r="383" spans="1:6" ht="24" x14ac:dyDescent="0.35">
      <c r="A383" s="137"/>
      <c r="B383" s="132"/>
      <c r="C383" s="10" t="s">
        <v>190</v>
      </c>
      <c r="D383" s="7" t="s">
        <v>149</v>
      </c>
      <c r="E383" s="11"/>
      <c r="F383" s="87" t="str">
        <f t="shared" si="20"/>
        <v>5 su 7</v>
      </c>
    </row>
    <row r="384" spans="1:6" ht="24" x14ac:dyDescent="0.35">
      <c r="A384" s="137"/>
      <c r="B384" s="132"/>
      <c r="C384" s="10" t="s">
        <v>173</v>
      </c>
      <c r="D384" s="7" t="s">
        <v>149</v>
      </c>
      <c r="E384" s="11"/>
      <c r="F384" s="87" t="str">
        <f t="shared" si="20"/>
        <v>5 su 7</v>
      </c>
    </row>
    <row r="385" spans="1:6" ht="24" x14ac:dyDescent="0.35">
      <c r="A385" s="137"/>
      <c r="B385" s="132"/>
      <c r="C385" s="10" t="s">
        <v>174</v>
      </c>
      <c r="D385" s="7" t="s">
        <v>149</v>
      </c>
      <c r="E385" s="11"/>
      <c r="F385" s="87" t="str">
        <f t="shared" si="20"/>
        <v>5 su 7</v>
      </c>
    </row>
    <row r="386" spans="1:6" ht="24" x14ac:dyDescent="0.35">
      <c r="A386" s="137"/>
      <c r="B386" s="132"/>
      <c r="C386" s="10" t="s">
        <v>175</v>
      </c>
      <c r="D386" s="7" t="s">
        <v>149</v>
      </c>
      <c r="E386" s="11"/>
      <c r="F386" s="87" t="str">
        <f t="shared" si="20"/>
        <v>5 su 7</v>
      </c>
    </row>
    <row r="387" spans="1:6" ht="24" x14ac:dyDescent="0.35">
      <c r="A387" s="137"/>
      <c r="B387" s="132"/>
      <c r="C387" s="10" t="s">
        <v>176</v>
      </c>
      <c r="D387" s="7" t="s">
        <v>149</v>
      </c>
      <c r="E387" s="11"/>
      <c r="F387" s="87" t="str">
        <f t="shared" si="20"/>
        <v>5 su 7</v>
      </c>
    </row>
    <row r="388" spans="1:6" ht="39" x14ac:dyDescent="0.35">
      <c r="A388" s="137"/>
      <c r="B388" s="132"/>
      <c r="C388" s="6" t="s">
        <v>191</v>
      </c>
      <c r="D388" s="7" t="s">
        <v>149</v>
      </c>
      <c r="E388" s="8"/>
      <c r="F388" s="87" t="str">
        <f t="shared" si="20"/>
        <v>5 su 7</v>
      </c>
    </row>
    <row r="389" spans="1:6" ht="24.5" thickBot="1" x14ac:dyDescent="0.4">
      <c r="A389" s="138"/>
      <c r="B389" s="133"/>
      <c r="C389" s="12" t="s">
        <v>177</v>
      </c>
      <c r="D389" s="13" t="s">
        <v>149</v>
      </c>
      <c r="E389" s="14"/>
      <c r="F389" s="87" t="str">
        <f t="shared" si="20"/>
        <v>5 su 7</v>
      </c>
    </row>
    <row r="390" spans="1:6" ht="26.5" thickBot="1" x14ac:dyDescent="0.4">
      <c r="A390" s="3" t="s">
        <v>204</v>
      </c>
      <c r="B390" s="4" t="s">
        <v>1</v>
      </c>
      <c r="C390" s="126" t="s">
        <v>150</v>
      </c>
      <c r="D390" s="126"/>
      <c r="E390" s="127"/>
    </row>
    <row r="391" spans="1:6" ht="24" x14ac:dyDescent="0.35">
      <c r="A391" s="136" t="s">
        <v>168</v>
      </c>
      <c r="B391" s="131">
        <v>14</v>
      </c>
      <c r="C391" s="5" t="s">
        <v>151</v>
      </c>
      <c r="D391" s="134" t="s">
        <v>41</v>
      </c>
      <c r="E391" s="135"/>
    </row>
    <row r="392" spans="1:6" ht="24" x14ac:dyDescent="0.35">
      <c r="A392" s="137"/>
      <c r="B392" s="132"/>
      <c r="C392" s="6" t="s">
        <v>185</v>
      </c>
      <c r="D392" s="7" t="s">
        <v>149</v>
      </c>
      <c r="E392" s="8"/>
      <c r="F392" s="87" t="str">
        <f>$D$391</f>
        <v>5 su 7</v>
      </c>
    </row>
    <row r="393" spans="1:6" ht="24" x14ac:dyDescent="0.35">
      <c r="A393" s="137"/>
      <c r="B393" s="132"/>
      <c r="C393" s="6" t="s">
        <v>186</v>
      </c>
      <c r="D393" s="7" t="s">
        <v>149</v>
      </c>
      <c r="E393" s="8"/>
      <c r="F393" s="87" t="str">
        <f t="shared" ref="F393:F407" si="21">$D$391</f>
        <v>5 su 7</v>
      </c>
    </row>
    <row r="394" spans="1:6" ht="24" x14ac:dyDescent="0.35">
      <c r="A394" s="137"/>
      <c r="B394" s="132"/>
      <c r="C394" s="6" t="s">
        <v>187</v>
      </c>
      <c r="D394" s="7" t="s">
        <v>149</v>
      </c>
      <c r="E394" s="8"/>
      <c r="F394" s="87" t="str">
        <f t="shared" si="21"/>
        <v>5 su 7</v>
      </c>
    </row>
    <row r="395" spans="1:6" ht="24" x14ac:dyDescent="0.35">
      <c r="A395" s="137"/>
      <c r="B395" s="132"/>
      <c r="C395" s="6" t="s">
        <v>188</v>
      </c>
      <c r="D395" s="7" t="s">
        <v>149</v>
      </c>
      <c r="E395" s="8"/>
      <c r="F395" s="87" t="str">
        <f t="shared" si="21"/>
        <v>5 su 7</v>
      </c>
    </row>
    <row r="396" spans="1:6" ht="24" x14ac:dyDescent="0.35">
      <c r="A396" s="137"/>
      <c r="B396" s="132"/>
      <c r="C396" s="6" t="s">
        <v>189</v>
      </c>
      <c r="D396" s="7" t="s">
        <v>149</v>
      </c>
      <c r="E396" s="9"/>
      <c r="F396" s="87" t="str">
        <f t="shared" si="21"/>
        <v>5 su 7</v>
      </c>
    </row>
    <row r="397" spans="1:6" ht="24" x14ac:dyDescent="0.35">
      <c r="A397" s="137"/>
      <c r="B397" s="132"/>
      <c r="C397" s="10" t="s">
        <v>169</v>
      </c>
      <c r="D397" s="7" t="s">
        <v>149</v>
      </c>
      <c r="E397" s="11"/>
      <c r="F397" s="87" t="str">
        <f t="shared" si="21"/>
        <v>5 su 7</v>
      </c>
    </row>
    <row r="398" spans="1:6" ht="24" x14ac:dyDescent="0.35">
      <c r="A398" s="137"/>
      <c r="B398" s="132"/>
      <c r="C398" s="10" t="s">
        <v>170</v>
      </c>
      <c r="D398" s="7" t="s">
        <v>149</v>
      </c>
      <c r="E398" s="11"/>
      <c r="F398" s="87" t="str">
        <f t="shared" si="21"/>
        <v>5 su 7</v>
      </c>
    </row>
    <row r="399" spans="1:6" ht="24" x14ac:dyDescent="0.35">
      <c r="A399" s="137"/>
      <c r="B399" s="132"/>
      <c r="C399" s="10" t="s">
        <v>171</v>
      </c>
      <c r="D399" s="7" t="s">
        <v>149</v>
      </c>
      <c r="E399" s="11"/>
      <c r="F399" s="87" t="str">
        <f t="shared" si="21"/>
        <v>5 su 7</v>
      </c>
    </row>
    <row r="400" spans="1:6" ht="24" x14ac:dyDescent="0.35">
      <c r="A400" s="137"/>
      <c r="B400" s="132"/>
      <c r="C400" s="10" t="s">
        <v>172</v>
      </c>
      <c r="D400" s="7" t="s">
        <v>149</v>
      </c>
      <c r="E400" s="11"/>
      <c r="F400" s="87" t="str">
        <f t="shared" si="21"/>
        <v>5 su 7</v>
      </c>
    </row>
    <row r="401" spans="1:6" ht="24" x14ac:dyDescent="0.35">
      <c r="A401" s="137"/>
      <c r="B401" s="132"/>
      <c r="C401" s="10" t="s">
        <v>190</v>
      </c>
      <c r="D401" s="7" t="s">
        <v>149</v>
      </c>
      <c r="E401" s="11"/>
      <c r="F401" s="87" t="str">
        <f t="shared" si="21"/>
        <v>5 su 7</v>
      </c>
    </row>
    <row r="402" spans="1:6" ht="24" x14ac:dyDescent="0.35">
      <c r="A402" s="137"/>
      <c r="B402" s="132"/>
      <c r="C402" s="10" t="s">
        <v>173</v>
      </c>
      <c r="D402" s="7" t="s">
        <v>149</v>
      </c>
      <c r="E402" s="11"/>
      <c r="F402" s="87" t="str">
        <f t="shared" si="21"/>
        <v>5 su 7</v>
      </c>
    </row>
    <row r="403" spans="1:6" ht="24" x14ac:dyDescent="0.35">
      <c r="A403" s="137"/>
      <c r="B403" s="132"/>
      <c r="C403" s="10" t="s">
        <v>174</v>
      </c>
      <c r="D403" s="7" t="s">
        <v>149</v>
      </c>
      <c r="E403" s="11"/>
      <c r="F403" s="87" t="str">
        <f t="shared" si="21"/>
        <v>5 su 7</v>
      </c>
    </row>
    <row r="404" spans="1:6" ht="24" x14ac:dyDescent="0.35">
      <c r="A404" s="137"/>
      <c r="B404" s="132"/>
      <c r="C404" s="10" t="s">
        <v>175</v>
      </c>
      <c r="D404" s="7" t="s">
        <v>149</v>
      </c>
      <c r="E404" s="11"/>
      <c r="F404" s="87" t="str">
        <f t="shared" si="21"/>
        <v>5 su 7</v>
      </c>
    </row>
    <row r="405" spans="1:6" ht="24" x14ac:dyDescent="0.35">
      <c r="A405" s="137"/>
      <c r="B405" s="132"/>
      <c r="C405" s="10" t="s">
        <v>176</v>
      </c>
      <c r="D405" s="7" t="s">
        <v>149</v>
      </c>
      <c r="E405" s="11"/>
      <c r="F405" s="87" t="str">
        <f t="shared" si="21"/>
        <v>5 su 7</v>
      </c>
    </row>
    <row r="406" spans="1:6" ht="39" x14ac:dyDescent="0.35">
      <c r="A406" s="137"/>
      <c r="B406" s="132"/>
      <c r="C406" s="6" t="s">
        <v>191</v>
      </c>
      <c r="D406" s="7" t="s">
        <v>149</v>
      </c>
      <c r="E406" s="8"/>
      <c r="F406" s="87" t="str">
        <f t="shared" si="21"/>
        <v>5 su 7</v>
      </c>
    </row>
    <row r="407" spans="1:6" ht="24.5" thickBot="1" x14ac:dyDescent="0.4">
      <c r="A407" s="138"/>
      <c r="B407" s="133"/>
      <c r="C407" s="12" t="s">
        <v>177</v>
      </c>
      <c r="D407" s="13" t="s">
        <v>149</v>
      </c>
      <c r="E407" s="14"/>
      <c r="F407" s="87" t="str">
        <f t="shared" si="21"/>
        <v>5 su 7</v>
      </c>
    </row>
    <row r="408" spans="1:6" ht="26.5" thickBot="1" x14ac:dyDescent="0.4">
      <c r="A408" s="3" t="s">
        <v>204</v>
      </c>
      <c r="B408" s="4" t="s">
        <v>1</v>
      </c>
      <c r="C408" s="126" t="s">
        <v>150</v>
      </c>
      <c r="D408" s="126"/>
      <c r="E408" s="127"/>
    </row>
    <row r="409" spans="1:6" ht="24" x14ac:dyDescent="0.35">
      <c r="A409" s="136" t="s">
        <v>168</v>
      </c>
      <c r="B409" s="131">
        <v>15</v>
      </c>
      <c r="C409" s="5" t="s">
        <v>151</v>
      </c>
      <c r="D409" s="134" t="s">
        <v>41</v>
      </c>
      <c r="E409" s="135"/>
    </row>
    <row r="410" spans="1:6" ht="24" x14ac:dyDescent="0.35">
      <c r="A410" s="137"/>
      <c r="B410" s="132"/>
      <c r="C410" s="6" t="s">
        <v>185</v>
      </c>
      <c r="D410" s="7" t="s">
        <v>149</v>
      </c>
      <c r="E410" s="8"/>
      <c r="F410" s="87" t="str">
        <f>$D$409</f>
        <v>5 su 7</v>
      </c>
    </row>
    <row r="411" spans="1:6" ht="24" x14ac:dyDescent="0.35">
      <c r="A411" s="137"/>
      <c r="B411" s="132"/>
      <c r="C411" s="6" t="s">
        <v>186</v>
      </c>
      <c r="D411" s="7" t="s">
        <v>149</v>
      </c>
      <c r="E411" s="8"/>
      <c r="F411" s="87" t="str">
        <f t="shared" ref="F411:F425" si="22">$D$409</f>
        <v>5 su 7</v>
      </c>
    </row>
    <row r="412" spans="1:6" ht="24" x14ac:dyDescent="0.35">
      <c r="A412" s="137"/>
      <c r="B412" s="132"/>
      <c r="C412" s="6" t="s">
        <v>187</v>
      </c>
      <c r="D412" s="7" t="s">
        <v>149</v>
      </c>
      <c r="E412" s="8"/>
      <c r="F412" s="87" t="str">
        <f t="shared" si="22"/>
        <v>5 su 7</v>
      </c>
    </row>
    <row r="413" spans="1:6" ht="24" x14ac:dyDescent="0.35">
      <c r="A413" s="137"/>
      <c r="B413" s="132"/>
      <c r="C413" s="6" t="s">
        <v>188</v>
      </c>
      <c r="D413" s="7" t="s">
        <v>149</v>
      </c>
      <c r="E413" s="8"/>
      <c r="F413" s="87" t="str">
        <f t="shared" si="22"/>
        <v>5 su 7</v>
      </c>
    </row>
    <row r="414" spans="1:6" ht="24" x14ac:dyDescent="0.35">
      <c r="A414" s="137"/>
      <c r="B414" s="132"/>
      <c r="C414" s="6" t="s">
        <v>189</v>
      </c>
      <c r="D414" s="7" t="s">
        <v>149</v>
      </c>
      <c r="E414" s="9"/>
      <c r="F414" s="87" t="str">
        <f t="shared" si="22"/>
        <v>5 su 7</v>
      </c>
    </row>
    <row r="415" spans="1:6" ht="24" x14ac:dyDescent="0.35">
      <c r="A415" s="137"/>
      <c r="B415" s="132"/>
      <c r="C415" s="10" t="s">
        <v>169</v>
      </c>
      <c r="D415" s="7" t="s">
        <v>149</v>
      </c>
      <c r="E415" s="11"/>
      <c r="F415" s="87" t="str">
        <f t="shared" si="22"/>
        <v>5 su 7</v>
      </c>
    </row>
    <row r="416" spans="1:6" ht="24" x14ac:dyDescent="0.35">
      <c r="A416" s="137"/>
      <c r="B416" s="132"/>
      <c r="C416" s="10" t="s">
        <v>170</v>
      </c>
      <c r="D416" s="7" t="s">
        <v>149</v>
      </c>
      <c r="E416" s="11"/>
      <c r="F416" s="87" t="str">
        <f t="shared" si="22"/>
        <v>5 su 7</v>
      </c>
    </row>
    <row r="417" spans="1:6" ht="24" x14ac:dyDescent="0.35">
      <c r="A417" s="137"/>
      <c r="B417" s="132"/>
      <c r="C417" s="10" t="s">
        <v>171</v>
      </c>
      <c r="D417" s="7" t="s">
        <v>149</v>
      </c>
      <c r="E417" s="11"/>
      <c r="F417" s="87" t="str">
        <f t="shared" si="22"/>
        <v>5 su 7</v>
      </c>
    </row>
    <row r="418" spans="1:6" ht="24" x14ac:dyDescent="0.35">
      <c r="A418" s="137"/>
      <c r="B418" s="132"/>
      <c r="C418" s="10" t="s">
        <v>172</v>
      </c>
      <c r="D418" s="7" t="s">
        <v>149</v>
      </c>
      <c r="E418" s="11"/>
      <c r="F418" s="87" t="str">
        <f t="shared" si="22"/>
        <v>5 su 7</v>
      </c>
    </row>
    <row r="419" spans="1:6" ht="24" x14ac:dyDescent="0.35">
      <c r="A419" s="137"/>
      <c r="B419" s="132"/>
      <c r="C419" s="10" t="s">
        <v>190</v>
      </c>
      <c r="D419" s="7" t="s">
        <v>149</v>
      </c>
      <c r="E419" s="11"/>
      <c r="F419" s="87" t="str">
        <f t="shared" si="22"/>
        <v>5 su 7</v>
      </c>
    </row>
    <row r="420" spans="1:6" ht="24" x14ac:dyDescent="0.35">
      <c r="A420" s="137"/>
      <c r="B420" s="132"/>
      <c r="C420" s="10" t="s">
        <v>173</v>
      </c>
      <c r="D420" s="7" t="s">
        <v>149</v>
      </c>
      <c r="E420" s="11"/>
      <c r="F420" s="87" t="str">
        <f t="shared" si="22"/>
        <v>5 su 7</v>
      </c>
    </row>
    <row r="421" spans="1:6" ht="24" x14ac:dyDescent="0.35">
      <c r="A421" s="137"/>
      <c r="B421" s="132"/>
      <c r="C421" s="10" t="s">
        <v>174</v>
      </c>
      <c r="D421" s="7" t="s">
        <v>149</v>
      </c>
      <c r="E421" s="11"/>
      <c r="F421" s="87" t="str">
        <f t="shared" si="22"/>
        <v>5 su 7</v>
      </c>
    </row>
    <row r="422" spans="1:6" ht="24" x14ac:dyDescent="0.35">
      <c r="A422" s="137"/>
      <c r="B422" s="132"/>
      <c r="C422" s="10" t="s">
        <v>175</v>
      </c>
      <c r="D422" s="7" t="s">
        <v>149</v>
      </c>
      <c r="E422" s="11"/>
      <c r="F422" s="87" t="str">
        <f t="shared" si="22"/>
        <v>5 su 7</v>
      </c>
    </row>
    <row r="423" spans="1:6" ht="24" x14ac:dyDescent="0.35">
      <c r="A423" s="137"/>
      <c r="B423" s="132"/>
      <c r="C423" s="10" t="s">
        <v>176</v>
      </c>
      <c r="D423" s="7" t="s">
        <v>149</v>
      </c>
      <c r="E423" s="11"/>
      <c r="F423" s="87" t="str">
        <f t="shared" si="22"/>
        <v>5 su 7</v>
      </c>
    </row>
    <row r="424" spans="1:6" ht="39" x14ac:dyDescent="0.35">
      <c r="A424" s="137"/>
      <c r="B424" s="132"/>
      <c r="C424" s="6" t="s">
        <v>191</v>
      </c>
      <c r="D424" s="7" t="s">
        <v>149</v>
      </c>
      <c r="E424" s="8"/>
      <c r="F424" s="87" t="str">
        <f t="shared" si="22"/>
        <v>5 su 7</v>
      </c>
    </row>
    <row r="425" spans="1:6" ht="24.5" thickBot="1" x14ac:dyDescent="0.4">
      <c r="A425" s="138"/>
      <c r="B425" s="133"/>
      <c r="C425" s="12" t="s">
        <v>177</v>
      </c>
      <c r="D425" s="13" t="s">
        <v>149</v>
      </c>
      <c r="E425" s="14"/>
      <c r="F425" s="87" t="str">
        <f t="shared" si="22"/>
        <v>5 su 7</v>
      </c>
    </row>
    <row r="426" spans="1:6" ht="26.5" thickBot="1" x14ac:dyDescent="0.4">
      <c r="A426" s="3" t="s">
        <v>204</v>
      </c>
      <c r="B426" s="4" t="s">
        <v>1</v>
      </c>
      <c r="C426" s="126" t="s">
        <v>150</v>
      </c>
      <c r="D426" s="126"/>
      <c r="E426" s="127"/>
    </row>
    <row r="427" spans="1:6" ht="24" x14ac:dyDescent="0.35">
      <c r="A427" s="136" t="s">
        <v>168</v>
      </c>
      <c r="B427" s="131">
        <v>16</v>
      </c>
      <c r="C427" s="5" t="s">
        <v>151</v>
      </c>
      <c r="D427" s="134" t="s">
        <v>41</v>
      </c>
      <c r="E427" s="135"/>
    </row>
    <row r="428" spans="1:6" ht="24" x14ac:dyDescent="0.35">
      <c r="A428" s="137"/>
      <c r="B428" s="132"/>
      <c r="C428" s="6" t="s">
        <v>185</v>
      </c>
      <c r="D428" s="7" t="s">
        <v>149</v>
      </c>
      <c r="E428" s="8"/>
      <c r="F428" s="87" t="str">
        <f>$D$427</f>
        <v>5 su 7</v>
      </c>
    </row>
    <row r="429" spans="1:6" ht="24" x14ac:dyDescent="0.35">
      <c r="A429" s="137"/>
      <c r="B429" s="132"/>
      <c r="C429" s="6" t="s">
        <v>186</v>
      </c>
      <c r="D429" s="7" t="s">
        <v>149</v>
      </c>
      <c r="E429" s="8"/>
      <c r="F429" s="87" t="str">
        <f t="shared" ref="F429:F443" si="23">$D$427</f>
        <v>5 su 7</v>
      </c>
    </row>
    <row r="430" spans="1:6" ht="24" x14ac:dyDescent="0.35">
      <c r="A430" s="137"/>
      <c r="B430" s="132"/>
      <c r="C430" s="6" t="s">
        <v>187</v>
      </c>
      <c r="D430" s="7" t="s">
        <v>149</v>
      </c>
      <c r="E430" s="8"/>
      <c r="F430" s="87" t="str">
        <f t="shared" si="23"/>
        <v>5 su 7</v>
      </c>
    </row>
    <row r="431" spans="1:6" ht="24" x14ac:dyDescent="0.35">
      <c r="A431" s="137"/>
      <c r="B431" s="132"/>
      <c r="C431" s="6" t="s">
        <v>188</v>
      </c>
      <c r="D431" s="7" t="s">
        <v>149</v>
      </c>
      <c r="E431" s="8"/>
      <c r="F431" s="87" t="str">
        <f t="shared" si="23"/>
        <v>5 su 7</v>
      </c>
    </row>
    <row r="432" spans="1:6" ht="24" x14ac:dyDescent="0.35">
      <c r="A432" s="137"/>
      <c r="B432" s="132"/>
      <c r="C432" s="6" t="s">
        <v>189</v>
      </c>
      <c r="D432" s="7" t="s">
        <v>149</v>
      </c>
      <c r="E432" s="9"/>
      <c r="F432" s="87" t="str">
        <f t="shared" si="23"/>
        <v>5 su 7</v>
      </c>
    </row>
    <row r="433" spans="1:6" ht="24" x14ac:dyDescent="0.35">
      <c r="A433" s="137"/>
      <c r="B433" s="132"/>
      <c r="C433" s="10" t="s">
        <v>169</v>
      </c>
      <c r="D433" s="7" t="s">
        <v>149</v>
      </c>
      <c r="E433" s="11"/>
      <c r="F433" s="87" t="str">
        <f t="shared" si="23"/>
        <v>5 su 7</v>
      </c>
    </row>
    <row r="434" spans="1:6" ht="24" x14ac:dyDescent="0.35">
      <c r="A434" s="137"/>
      <c r="B434" s="132"/>
      <c r="C434" s="10" t="s">
        <v>170</v>
      </c>
      <c r="D434" s="7" t="s">
        <v>149</v>
      </c>
      <c r="E434" s="11"/>
      <c r="F434" s="87" t="str">
        <f t="shared" si="23"/>
        <v>5 su 7</v>
      </c>
    </row>
    <row r="435" spans="1:6" ht="24" x14ac:dyDescent="0.35">
      <c r="A435" s="137"/>
      <c r="B435" s="132"/>
      <c r="C435" s="10" t="s">
        <v>171</v>
      </c>
      <c r="D435" s="7" t="s">
        <v>149</v>
      </c>
      <c r="E435" s="11"/>
      <c r="F435" s="87" t="str">
        <f t="shared" si="23"/>
        <v>5 su 7</v>
      </c>
    </row>
    <row r="436" spans="1:6" ht="24" x14ac:dyDescent="0.35">
      <c r="A436" s="137"/>
      <c r="B436" s="132"/>
      <c r="C436" s="10" t="s">
        <v>172</v>
      </c>
      <c r="D436" s="7" t="s">
        <v>149</v>
      </c>
      <c r="E436" s="11"/>
      <c r="F436" s="87" t="str">
        <f t="shared" si="23"/>
        <v>5 su 7</v>
      </c>
    </row>
    <row r="437" spans="1:6" ht="24" x14ac:dyDescent="0.35">
      <c r="A437" s="137"/>
      <c r="B437" s="132"/>
      <c r="C437" s="10" t="s">
        <v>190</v>
      </c>
      <c r="D437" s="7" t="s">
        <v>149</v>
      </c>
      <c r="E437" s="11"/>
      <c r="F437" s="87" t="str">
        <f t="shared" si="23"/>
        <v>5 su 7</v>
      </c>
    </row>
    <row r="438" spans="1:6" ht="24" x14ac:dyDescent="0.35">
      <c r="A438" s="137"/>
      <c r="B438" s="132"/>
      <c r="C438" s="10" t="s">
        <v>173</v>
      </c>
      <c r="D438" s="7" t="s">
        <v>149</v>
      </c>
      <c r="E438" s="11"/>
      <c r="F438" s="87" t="str">
        <f t="shared" si="23"/>
        <v>5 su 7</v>
      </c>
    </row>
    <row r="439" spans="1:6" ht="24" x14ac:dyDescent="0.35">
      <c r="A439" s="137"/>
      <c r="B439" s="132"/>
      <c r="C439" s="10" t="s">
        <v>174</v>
      </c>
      <c r="D439" s="7" t="s">
        <v>149</v>
      </c>
      <c r="E439" s="11"/>
      <c r="F439" s="87" t="str">
        <f t="shared" si="23"/>
        <v>5 su 7</v>
      </c>
    </row>
    <row r="440" spans="1:6" ht="24" x14ac:dyDescent="0.35">
      <c r="A440" s="137"/>
      <c r="B440" s="132"/>
      <c r="C440" s="10" t="s">
        <v>175</v>
      </c>
      <c r="D440" s="7" t="s">
        <v>149</v>
      </c>
      <c r="E440" s="11"/>
      <c r="F440" s="87" t="str">
        <f t="shared" si="23"/>
        <v>5 su 7</v>
      </c>
    </row>
    <row r="441" spans="1:6" ht="24" x14ac:dyDescent="0.35">
      <c r="A441" s="137"/>
      <c r="B441" s="132"/>
      <c r="C441" s="10" t="s">
        <v>176</v>
      </c>
      <c r="D441" s="7" t="s">
        <v>149</v>
      </c>
      <c r="E441" s="11"/>
      <c r="F441" s="87" t="str">
        <f t="shared" si="23"/>
        <v>5 su 7</v>
      </c>
    </row>
    <row r="442" spans="1:6" ht="39" x14ac:dyDescent="0.35">
      <c r="A442" s="137"/>
      <c r="B442" s="132"/>
      <c r="C442" s="6" t="s">
        <v>191</v>
      </c>
      <c r="D442" s="7" t="s">
        <v>149</v>
      </c>
      <c r="E442" s="8"/>
      <c r="F442" s="87" t="str">
        <f t="shared" si="23"/>
        <v>5 su 7</v>
      </c>
    </row>
    <row r="443" spans="1:6" ht="24.5" thickBot="1" x14ac:dyDescent="0.4">
      <c r="A443" s="138"/>
      <c r="B443" s="133"/>
      <c r="C443" s="12" t="s">
        <v>177</v>
      </c>
      <c r="D443" s="13" t="s">
        <v>149</v>
      </c>
      <c r="E443" s="14"/>
      <c r="F443" s="87" t="str">
        <f t="shared" si="23"/>
        <v>5 su 7</v>
      </c>
    </row>
    <row r="444" spans="1:6" ht="26.5" thickBot="1" x14ac:dyDescent="0.4">
      <c r="A444" s="3" t="s">
        <v>204</v>
      </c>
      <c r="B444" s="4" t="s">
        <v>1</v>
      </c>
      <c r="C444" s="126" t="s">
        <v>150</v>
      </c>
      <c r="D444" s="126"/>
      <c r="E444" s="127"/>
    </row>
    <row r="445" spans="1:6" ht="24" x14ac:dyDescent="0.35">
      <c r="A445" s="136" t="s">
        <v>168</v>
      </c>
      <c r="B445" s="131">
        <v>17</v>
      </c>
      <c r="C445" s="5" t="s">
        <v>151</v>
      </c>
      <c r="D445" s="134" t="s">
        <v>41</v>
      </c>
      <c r="E445" s="135"/>
    </row>
    <row r="446" spans="1:6" ht="24" x14ac:dyDescent="0.35">
      <c r="A446" s="137"/>
      <c r="B446" s="132"/>
      <c r="C446" s="6" t="s">
        <v>185</v>
      </c>
      <c r="D446" s="7" t="s">
        <v>149</v>
      </c>
      <c r="E446" s="8"/>
      <c r="F446" s="87" t="str">
        <f>$D$445</f>
        <v>5 su 7</v>
      </c>
    </row>
    <row r="447" spans="1:6" ht="24" x14ac:dyDescent="0.35">
      <c r="A447" s="137"/>
      <c r="B447" s="132"/>
      <c r="C447" s="6" t="s">
        <v>186</v>
      </c>
      <c r="D447" s="7" t="s">
        <v>149</v>
      </c>
      <c r="E447" s="8"/>
      <c r="F447" s="87" t="str">
        <f t="shared" ref="F447:F461" si="24">$D$445</f>
        <v>5 su 7</v>
      </c>
    </row>
    <row r="448" spans="1:6" ht="24" x14ac:dyDescent="0.35">
      <c r="A448" s="137"/>
      <c r="B448" s="132"/>
      <c r="C448" s="6" t="s">
        <v>187</v>
      </c>
      <c r="D448" s="7" t="s">
        <v>149</v>
      </c>
      <c r="E448" s="8"/>
      <c r="F448" s="87" t="str">
        <f t="shared" si="24"/>
        <v>5 su 7</v>
      </c>
    </row>
    <row r="449" spans="1:6" ht="24" x14ac:dyDescent="0.35">
      <c r="A449" s="137"/>
      <c r="B449" s="132"/>
      <c r="C449" s="6" t="s">
        <v>188</v>
      </c>
      <c r="D449" s="7" t="s">
        <v>149</v>
      </c>
      <c r="E449" s="8"/>
      <c r="F449" s="87" t="str">
        <f t="shared" si="24"/>
        <v>5 su 7</v>
      </c>
    </row>
    <row r="450" spans="1:6" ht="24" x14ac:dyDescent="0.35">
      <c r="A450" s="137"/>
      <c r="B450" s="132"/>
      <c r="C450" s="6" t="s">
        <v>189</v>
      </c>
      <c r="D450" s="7" t="s">
        <v>149</v>
      </c>
      <c r="E450" s="9"/>
      <c r="F450" s="87" t="str">
        <f t="shared" si="24"/>
        <v>5 su 7</v>
      </c>
    </row>
    <row r="451" spans="1:6" ht="24" x14ac:dyDescent="0.35">
      <c r="A451" s="137"/>
      <c r="B451" s="132"/>
      <c r="C451" s="10" t="s">
        <v>169</v>
      </c>
      <c r="D451" s="7" t="s">
        <v>149</v>
      </c>
      <c r="E451" s="11"/>
      <c r="F451" s="87" t="str">
        <f t="shared" si="24"/>
        <v>5 su 7</v>
      </c>
    </row>
    <row r="452" spans="1:6" ht="24" x14ac:dyDescent="0.35">
      <c r="A452" s="137"/>
      <c r="B452" s="132"/>
      <c r="C452" s="10" t="s">
        <v>170</v>
      </c>
      <c r="D452" s="7" t="s">
        <v>149</v>
      </c>
      <c r="E452" s="11"/>
      <c r="F452" s="87" t="str">
        <f t="shared" si="24"/>
        <v>5 su 7</v>
      </c>
    </row>
    <row r="453" spans="1:6" ht="24" x14ac:dyDescent="0.35">
      <c r="A453" s="137"/>
      <c r="B453" s="132"/>
      <c r="C453" s="10" t="s">
        <v>171</v>
      </c>
      <c r="D453" s="7" t="s">
        <v>149</v>
      </c>
      <c r="E453" s="11"/>
      <c r="F453" s="87" t="str">
        <f t="shared" si="24"/>
        <v>5 su 7</v>
      </c>
    </row>
    <row r="454" spans="1:6" ht="24" x14ac:dyDescent="0.35">
      <c r="A454" s="137"/>
      <c r="B454" s="132"/>
      <c r="C454" s="10" t="s">
        <v>172</v>
      </c>
      <c r="D454" s="7" t="s">
        <v>149</v>
      </c>
      <c r="E454" s="11"/>
      <c r="F454" s="87" t="str">
        <f t="shared" si="24"/>
        <v>5 su 7</v>
      </c>
    </row>
    <row r="455" spans="1:6" ht="24" x14ac:dyDescent="0.35">
      <c r="A455" s="137"/>
      <c r="B455" s="132"/>
      <c r="C455" s="10" t="s">
        <v>190</v>
      </c>
      <c r="D455" s="7" t="s">
        <v>149</v>
      </c>
      <c r="E455" s="11"/>
      <c r="F455" s="87" t="str">
        <f t="shared" si="24"/>
        <v>5 su 7</v>
      </c>
    </row>
    <row r="456" spans="1:6" ht="24" x14ac:dyDescent="0.35">
      <c r="A456" s="137"/>
      <c r="B456" s="132"/>
      <c r="C456" s="10" t="s">
        <v>173</v>
      </c>
      <c r="D456" s="7" t="s">
        <v>149</v>
      </c>
      <c r="E456" s="11"/>
      <c r="F456" s="87" t="str">
        <f t="shared" si="24"/>
        <v>5 su 7</v>
      </c>
    </row>
    <row r="457" spans="1:6" ht="24" x14ac:dyDescent="0.35">
      <c r="A457" s="137"/>
      <c r="B457" s="132"/>
      <c r="C457" s="10" t="s">
        <v>174</v>
      </c>
      <c r="D457" s="7" t="s">
        <v>149</v>
      </c>
      <c r="E457" s="11"/>
      <c r="F457" s="87" t="str">
        <f t="shared" si="24"/>
        <v>5 su 7</v>
      </c>
    </row>
    <row r="458" spans="1:6" ht="24" x14ac:dyDescent="0.35">
      <c r="A458" s="137"/>
      <c r="B458" s="132"/>
      <c r="C458" s="10" t="s">
        <v>175</v>
      </c>
      <c r="D458" s="7" t="s">
        <v>149</v>
      </c>
      <c r="E458" s="11"/>
      <c r="F458" s="87" t="str">
        <f t="shared" si="24"/>
        <v>5 su 7</v>
      </c>
    </row>
    <row r="459" spans="1:6" ht="24" x14ac:dyDescent="0.35">
      <c r="A459" s="137"/>
      <c r="B459" s="132"/>
      <c r="C459" s="10" t="s">
        <v>176</v>
      </c>
      <c r="D459" s="7" t="s">
        <v>149</v>
      </c>
      <c r="E459" s="11"/>
      <c r="F459" s="87" t="str">
        <f t="shared" si="24"/>
        <v>5 su 7</v>
      </c>
    </row>
    <row r="460" spans="1:6" ht="39" x14ac:dyDescent="0.35">
      <c r="A460" s="137"/>
      <c r="B460" s="132"/>
      <c r="C460" s="6" t="s">
        <v>191</v>
      </c>
      <c r="D460" s="7" t="s">
        <v>149</v>
      </c>
      <c r="E460" s="8"/>
      <c r="F460" s="87" t="str">
        <f t="shared" si="24"/>
        <v>5 su 7</v>
      </c>
    </row>
    <row r="461" spans="1:6" ht="24.5" thickBot="1" x14ac:dyDescent="0.4">
      <c r="A461" s="138"/>
      <c r="B461" s="133"/>
      <c r="C461" s="12" t="s">
        <v>177</v>
      </c>
      <c r="D461" s="13" t="s">
        <v>149</v>
      </c>
      <c r="E461" s="14"/>
      <c r="F461" s="87" t="str">
        <f t="shared" si="24"/>
        <v>5 su 7</v>
      </c>
    </row>
    <row r="462" spans="1:6" ht="26.5" thickBot="1" x14ac:dyDescent="0.4">
      <c r="A462" s="3" t="s">
        <v>204</v>
      </c>
      <c r="B462" s="4" t="s">
        <v>1</v>
      </c>
      <c r="C462" s="126" t="s">
        <v>150</v>
      </c>
      <c r="D462" s="126"/>
      <c r="E462" s="127"/>
    </row>
    <row r="463" spans="1:6" ht="24" x14ac:dyDescent="0.35">
      <c r="A463" s="136" t="s">
        <v>168</v>
      </c>
      <c r="B463" s="131">
        <v>18</v>
      </c>
      <c r="C463" s="5" t="s">
        <v>151</v>
      </c>
      <c r="D463" s="134" t="s">
        <v>41</v>
      </c>
      <c r="E463" s="135"/>
    </row>
    <row r="464" spans="1:6" ht="24" x14ac:dyDescent="0.35">
      <c r="A464" s="137"/>
      <c r="B464" s="132"/>
      <c r="C464" s="6" t="s">
        <v>185</v>
      </c>
      <c r="D464" s="7" t="s">
        <v>149</v>
      </c>
      <c r="E464" s="8"/>
      <c r="F464" s="87" t="str">
        <f>$D$463</f>
        <v>5 su 7</v>
      </c>
    </row>
    <row r="465" spans="1:6" ht="24" x14ac:dyDescent="0.35">
      <c r="A465" s="137"/>
      <c r="B465" s="132"/>
      <c r="C465" s="6" t="s">
        <v>186</v>
      </c>
      <c r="D465" s="7" t="s">
        <v>149</v>
      </c>
      <c r="E465" s="8"/>
      <c r="F465" s="87" t="str">
        <f t="shared" ref="F465:F479" si="25">$D$463</f>
        <v>5 su 7</v>
      </c>
    </row>
    <row r="466" spans="1:6" ht="24" x14ac:dyDescent="0.35">
      <c r="A466" s="137"/>
      <c r="B466" s="132"/>
      <c r="C466" s="6" t="s">
        <v>187</v>
      </c>
      <c r="D466" s="7" t="s">
        <v>149</v>
      </c>
      <c r="E466" s="8"/>
      <c r="F466" s="87" t="str">
        <f t="shared" si="25"/>
        <v>5 su 7</v>
      </c>
    </row>
    <row r="467" spans="1:6" ht="24" x14ac:dyDescent="0.35">
      <c r="A467" s="137"/>
      <c r="B467" s="132"/>
      <c r="C467" s="6" t="s">
        <v>188</v>
      </c>
      <c r="D467" s="7" t="s">
        <v>149</v>
      </c>
      <c r="E467" s="8"/>
      <c r="F467" s="87" t="str">
        <f t="shared" si="25"/>
        <v>5 su 7</v>
      </c>
    </row>
    <row r="468" spans="1:6" ht="24" x14ac:dyDescent="0.35">
      <c r="A468" s="137"/>
      <c r="B468" s="132"/>
      <c r="C468" s="6" t="s">
        <v>189</v>
      </c>
      <c r="D468" s="7" t="s">
        <v>149</v>
      </c>
      <c r="E468" s="9"/>
      <c r="F468" s="87" t="str">
        <f t="shared" si="25"/>
        <v>5 su 7</v>
      </c>
    </row>
    <row r="469" spans="1:6" ht="24" x14ac:dyDescent="0.35">
      <c r="A469" s="137"/>
      <c r="B469" s="132"/>
      <c r="C469" s="10" t="s">
        <v>169</v>
      </c>
      <c r="D469" s="7" t="s">
        <v>149</v>
      </c>
      <c r="E469" s="11"/>
      <c r="F469" s="87" t="str">
        <f t="shared" si="25"/>
        <v>5 su 7</v>
      </c>
    </row>
    <row r="470" spans="1:6" ht="24" x14ac:dyDescent="0.35">
      <c r="A470" s="137"/>
      <c r="B470" s="132"/>
      <c r="C470" s="10" t="s">
        <v>170</v>
      </c>
      <c r="D470" s="7" t="s">
        <v>149</v>
      </c>
      <c r="E470" s="11"/>
      <c r="F470" s="87" t="str">
        <f t="shared" si="25"/>
        <v>5 su 7</v>
      </c>
    </row>
    <row r="471" spans="1:6" ht="24" x14ac:dyDescent="0.35">
      <c r="A471" s="137"/>
      <c r="B471" s="132"/>
      <c r="C471" s="10" t="s">
        <v>171</v>
      </c>
      <c r="D471" s="7" t="s">
        <v>149</v>
      </c>
      <c r="E471" s="11"/>
      <c r="F471" s="87" t="str">
        <f t="shared" si="25"/>
        <v>5 su 7</v>
      </c>
    </row>
    <row r="472" spans="1:6" ht="24" x14ac:dyDescent="0.35">
      <c r="A472" s="137"/>
      <c r="B472" s="132"/>
      <c r="C472" s="10" t="s">
        <v>172</v>
      </c>
      <c r="D472" s="7" t="s">
        <v>149</v>
      </c>
      <c r="E472" s="11"/>
      <c r="F472" s="87" t="str">
        <f t="shared" si="25"/>
        <v>5 su 7</v>
      </c>
    </row>
    <row r="473" spans="1:6" ht="24" x14ac:dyDescent="0.35">
      <c r="A473" s="137"/>
      <c r="B473" s="132"/>
      <c r="C473" s="10" t="s">
        <v>190</v>
      </c>
      <c r="D473" s="7" t="s">
        <v>149</v>
      </c>
      <c r="E473" s="11"/>
      <c r="F473" s="87" t="str">
        <f t="shared" si="25"/>
        <v>5 su 7</v>
      </c>
    </row>
    <row r="474" spans="1:6" ht="24" x14ac:dyDescent="0.35">
      <c r="A474" s="137"/>
      <c r="B474" s="132"/>
      <c r="C474" s="10" t="s">
        <v>173</v>
      </c>
      <c r="D474" s="7" t="s">
        <v>149</v>
      </c>
      <c r="E474" s="11"/>
      <c r="F474" s="87" t="str">
        <f t="shared" si="25"/>
        <v>5 su 7</v>
      </c>
    </row>
    <row r="475" spans="1:6" ht="24" x14ac:dyDescent="0.35">
      <c r="A475" s="137"/>
      <c r="B475" s="132"/>
      <c r="C475" s="10" t="s">
        <v>174</v>
      </c>
      <c r="D475" s="7" t="s">
        <v>149</v>
      </c>
      <c r="E475" s="11"/>
      <c r="F475" s="87" t="str">
        <f t="shared" si="25"/>
        <v>5 su 7</v>
      </c>
    </row>
    <row r="476" spans="1:6" ht="24" x14ac:dyDescent="0.35">
      <c r="A476" s="137"/>
      <c r="B476" s="132"/>
      <c r="C476" s="10" t="s">
        <v>175</v>
      </c>
      <c r="D476" s="7" t="s">
        <v>149</v>
      </c>
      <c r="E476" s="11"/>
      <c r="F476" s="87" t="str">
        <f t="shared" si="25"/>
        <v>5 su 7</v>
      </c>
    </row>
    <row r="477" spans="1:6" ht="24" x14ac:dyDescent="0.35">
      <c r="A477" s="137"/>
      <c r="B477" s="132"/>
      <c r="C477" s="10" t="s">
        <v>176</v>
      </c>
      <c r="D477" s="7" t="s">
        <v>149</v>
      </c>
      <c r="E477" s="11"/>
      <c r="F477" s="87" t="str">
        <f t="shared" si="25"/>
        <v>5 su 7</v>
      </c>
    </row>
    <row r="478" spans="1:6" ht="39" x14ac:dyDescent="0.35">
      <c r="A478" s="137"/>
      <c r="B478" s="132"/>
      <c r="C478" s="6" t="s">
        <v>191</v>
      </c>
      <c r="D478" s="7" t="s">
        <v>149</v>
      </c>
      <c r="E478" s="8"/>
      <c r="F478" s="87" t="str">
        <f t="shared" si="25"/>
        <v>5 su 7</v>
      </c>
    </row>
    <row r="479" spans="1:6" ht="24.5" thickBot="1" x14ac:dyDescent="0.4">
      <c r="A479" s="138"/>
      <c r="B479" s="133"/>
      <c r="C479" s="12" t="s">
        <v>177</v>
      </c>
      <c r="D479" s="13" t="s">
        <v>149</v>
      </c>
      <c r="E479" s="14"/>
      <c r="F479" s="87" t="str">
        <f t="shared" si="25"/>
        <v>5 su 7</v>
      </c>
    </row>
    <row r="480" spans="1:6" ht="26.5" thickBot="1" x14ac:dyDescent="0.4">
      <c r="A480" s="3" t="s">
        <v>204</v>
      </c>
      <c r="B480" s="4" t="s">
        <v>1</v>
      </c>
      <c r="C480" s="126" t="s">
        <v>150</v>
      </c>
      <c r="D480" s="126"/>
      <c r="E480" s="127"/>
    </row>
    <row r="481" spans="1:6" ht="24" x14ac:dyDescent="0.35">
      <c r="A481" s="136" t="s">
        <v>168</v>
      </c>
      <c r="B481" s="131">
        <v>19</v>
      </c>
      <c r="C481" s="5" t="s">
        <v>151</v>
      </c>
      <c r="D481" s="134" t="s">
        <v>41</v>
      </c>
      <c r="E481" s="135"/>
    </row>
    <row r="482" spans="1:6" ht="24" x14ac:dyDescent="0.35">
      <c r="A482" s="137"/>
      <c r="B482" s="132"/>
      <c r="C482" s="6" t="s">
        <v>185</v>
      </c>
      <c r="D482" s="7" t="s">
        <v>149</v>
      </c>
      <c r="E482" s="8"/>
      <c r="F482" s="87" t="str">
        <f>$D$481</f>
        <v>5 su 7</v>
      </c>
    </row>
    <row r="483" spans="1:6" ht="24" x14ac:dyDescent="0.35">
      <c r="A483" s="137"/>
      <c r="B483" s="132"/>
      <c r="C483" s="6" t="s">
        <v>186</v>
      </c>
      <c r="D483" s="7" t="s">
        <v>149</v>
      </c>
      <c r="E483" s="8"/>
      <c r="F483" s="87" t="str">
        <f t="shared" ref="F483:F497" si="26">$D$481</f>
        <v>5 su 7</v>
      </c>
    </row>
    <row r="484" spans="1:6" ht="24" x14ac:dyDescent="0.35">
      <c r="A484" s="137"/>
      <c r="B484" s="132"/>
      <c r="C484" s="6" t="s">
        <v>187</v>
      </c>
      <c r="D484" s="7" t="s">
        <v>149</v>
      </c>
      <c r="E484" s="8"/>
      <c r="F484" s="87" t="str">
        <f t="shared" si="26"/>
        <v>5 su 7</v>
      </c>
    </row>
    <row r="485" spans="1:6" ht="24" x14ac:dyDescent="0.35">
      <c r="A485" s="137"/>
      <c r="B485" s="132"/>
      <c r="C485" s="6" t="s">
        <v>188</v>
      </c>
      <c r="D485" s="7" t="s">
        <v>149</v>
      </c>
      <c r="E485" s="8"/>
      <c r="F485" s="87" t="str">
        <f t="shared" si="26"/>
        <v>5 su 7</v>
      </c>
    </row>
    <row r="486" spans="1:6" ht="24" x14ac:dyDescent="0.35">
      <c r="A486" s="137"/>
      <c r="B486" s="132"/>
      <c r="C486" s="6" t="s">
        <v>189</v>
      </c>
      <c r="D486" s="7" t="s">
        <v>149</v>
      </c>
      <c r="E486" s="9"/>
      <c r="F486" s="87" t="str">
        <f t="shared" si="26"/>
        <v>5 su 7</v>
      </c>
    </row>
    <row r="487" spans="1:6" ht="24" x14ac:dyDescent="0.35">
      <c r="A487" s="137"/>
      <c r="B487" s="132"/>
      <c r="C487" s="10" t="s">
        <v>169</v>
      </c>
      <c r="D487" s="7" t="s">
        <v>149</v>
      </c>
      <c r="E487" s="11"/>
      <c r="F487" s="87" t="str">
        <f t="shared" si="26"/>
        <v>5 su 7</v>
      </c>
    </row>
    <row r="488" spans="1:6" ht="24" x14ac:dyDescent="0.35">
      <c r="A488" s="137"/>
      <c r="B488" s="132"/>
      <c r="C488" s="10" t="s">
        <v>170</v>
      </c>
      <c r="D488" s="7" t="s">
        <v>149</v>
      </c>
      <c r="E488" s="11"/>
      <c r="F488" s="87" t="str">
        <f t="shared" si="26"/>
        <v>5 su 7</v>
      </c>
    </row>
    <row r="489" spans="1:6" ht="24" x14ac:dyDescent="0.35">
      <c r="A489" s="137"/>
      <c r="B489" s="132"/>
      <c r="C489" s="10" t="s">
        <v>171</v>
      </c>
      <c r="D489" s="7" t="s">
        <v>149</v>
      </c>
      <c r="E489" s="11"/>
      <c r="F489" s="87" t="str">
        <f t="shared" si="26"/>
        <v>5 su 7</v>
      </c>
    </row>
    <row r="490" spans="1:6" ht="24" x14ac:dyDescent="0.35">
      <c r="A490" s="137"/>
      <c r="B490" s="132"/>
      <c r="C490" s="10" t="s">
        <v>172</v>
      </c>
      <c r="D490" s="7" t="s">
        <v>149</v>
      </c>
      <c r="E490" s="11"/>
      <c r="F490" s="87" t="str">
        <f t="shared" si="26"/>
        <v>5 su 7</v>
      </c>
    </row>
    <row r="491" spans="1:6" ht="24" x14ac:dyDescent="0.35">
      <c r="A491" s="137"/>
      <c r="B491" s="132"/>
      <c r="C491" s="10" t="s">
        <v>190</v>
      </c>
      <c r="D491" s="7" t="s">
        <v>149</v>
      </c>
      <c r="E491" s="11"/>
      <c r="F491" s="87" t="str">
        <f t="shared" si="26"/>
        <v>5 su 7</v>
      </c>
    </row>
    <row r="492" spans="1:6" ht="24" x14ac:dyDescent="0.35">
      <c r="A492" s="137"/>
      <c r="B492" s="132"/>
      <c r="C492" s="10" t="s">
        <v>173</v>
      </c>
      <c r="D492" s="7" t="s">
        <v>149</v>
      </c>
      <c r="E492" s="11"/>
      <c r="F492" s="87" t="str">
        <f t="shared" si="26"/>
        <v>5 su 7</v>
      </c>
    </row>
    <row r="493" spans="1:6" ht="24" x14ac:dyDescent="0.35">
      <c r="A493" s="137"/>
      <c r="B493" s="132"/>
      <c r="C493" s="10" t="s">
        <v>174</v>
      </c>
      <c r="D493" s="7" t="s">
        <v>149</v>
      </c>
      <c r="E493" s="11"/>
      <c r="F493" s="87" t="str">
        <f t="shared" si="26"/>
        <v>5 su 7</v>
      </c>
    </row>
    <row r="494" spans="1:6" ht="24" x14ac:dyDescent="0.35">
      <c r="A494" s="137"/>
      <c r="B494" s="132"/>
      <c r="C494" s="10" t="s">
        <v>175</v>
      </c>
      <c r="D494" s="7" t="s">
        <v>149</v>
      </c>
      <c r="E494" s="11"/>
      <c r="F494" s="87" t="str">
        <f t="shared" si="26"/>
        <v>5 su 7</v>
      </c>
    </row>
    <row r="495" spans="1:6" ht="24" x14ac:dyDescent="0.35">
      <c r="A495" s="137"/>
      <c r="B495" s="132"/>
      <c r="C495" s="10" t="s">
        <v>176</v>
      </c>
      <c r="D495" s="7" t="s">
        <v>149</v>
      </c>
      <c r="E495" s="11"/>
      <c r="F495" s="87" t="str">
        <f t="shared" si="26"/>
        <v>5 su 7</v>
      </c>
    </row>
    <row r="496" spans="1:6" ht="39" x14ac:dyDescent="0.35">
      <c r="A496" s="137"/>
      <c r="B496" s="132"/>
      <c r="C496" s="6" t="s">
        <v>191</v>
      </c>
      <c r="D496" s="7" t="s">
        <v>149</v>
      </c>
      <c r="E496" s="8"/>
      <c r="F496" s="87" t="str">
        <f t="shared" si="26"/>
        <v>5 su 7</v>
      </c>
    </row>
    <row r="497" spans="1:6" ht="24.5" thickBot="1" x14ac:dyDescent="0.4">
      <c r="A497" s="138"/>
      <c r="B497" s="133"/>
      <c r="C497" s="12" t="s">
        <v>177</v>
      </c>
      <c r="D497" s="13" t="s">
        <v>149</v>
      </c>
      <c r="E497" s="14"/>
      <c r="F497" s="87" t="str">
        <f t="shared" si="26"/>
        <v>5 su 7</v>
      </c>
    </row>
    <row r="498" spans="1:6" ht="26.5" thickBot="1" x14ac:dyDescent="0.4">
      <c r="A498" s="3" t="s">
        <v>204</v>
      </c>
      <c r="B498" s="4" t="s">
        <v>1</v>
      </c>
      <c r="C498" s="126" t="s">
        <v>150</v>
      </c>
      <c r="D498" s="126"/>
      <c r="E498" s="127"/>
    </row>
    <row r="499" spans="1:6" ht="24" x14ac:dyDescent="0.35">
      <c r="A499" s="136" t="s">
        <v>168</v>
      </c>
      <c r="B499" s="131">
        <v>20</v>
      </c>
      <c r="C499" s="5" t="s">
        <v>151</v>
      </c>
      <c r="D499" s="134" t="s">
        <v>41</v>
      </c>
      <c r="E499" s="135"/>
    </row>
    <row r="500" spans="1:6" ht="24" x14ac:dyDescent="0.35">
      <c r="A500" s="137"/>
      <c r="B500" s="132"/>
      <c r="C500" s="6" t="s">
        <v>185</v>
      </c>
      <c r="D500" s="7" t="s">
        <v>149</v>
      </c>
      <c r="E500" s="8"/>
      <c r="F500" s="87" t="str">
        <f>$D$499</f>
        <v>5 su 7</v>
      </c>
    </row>
    <row r="501" spans="1:6" ht="24" x14ac:dyDescent="0.35">
      <c r="A501" s="137"/>
      <c r="B501" s="132"/>
      <c r="C501" s="6" t="s">
        <v>186</v>
      </c>
      <c r="D501" s="7" t="s">
        <v>149</v>
      </c>
      <c r="E501" s="8"/>
      <c r="F501" s="87" t="str">
        <f t="shared" ref="F501:F515" si="27">$D$499</f>
        <v>5 su 7</v>
      </c>
    </row>
    <row r="502" spans="1:6" ht="24" x14ac:dyDescent="0.35">
      <c r="A502" s="137"/>
      <c r="B502" s="132"/>
      <c r="C502" s="6" t="s">
        <v>187</v>
      </c>
      <c r="D502" s="7" t="s">
        <v>149</v>
      </c>
      <c r="E502" s="8"/>
      <c r="F502" s="87" t="str">
        <f t="shared" si="27"/>
        <v>5 su 7</v>
      </c>
    </row>
    <row r="503" spans="1:6" ht="24" x14ac:dyDescent="0.35">
      <c r="A503" s="137"/>
      <c r="B503" s="132"/>
      <c r="C503" s="6" t="s">
        <v>188</v>
      </c>
      <c r="D503" s="7" t="s">
        <v>149</v>
      </c>
      <c r="E503" s="8"/>
      <c r="F503" s="87" t="str">
        <f t="shared" si="27"/>
        <v>5 su 7</v>
      </c>
    </row>
    <row r="504" spans="1:6" ht="24" x14ac:dyDescent="0.35">
      <c r="A504" s="137"/>
      <c r="B504" s="132"/>
      <c r="C504" s="6" t="s">
        <v>189</v>
      </c>
      <c r="D504" s="7" t="s">
        <v>149</v>
      </c>
      <c r="E504" s="9"/>
      <c r="F504" s="87" t="str">
        <f t="shared" si="27"/>
        <v>5 su 7</v>
      </c>
    </row>
    <row r="505" spans="1:6" ht="24" x14ac:dyDescent="0.35">
      <c r="A505" s="137"/>
      <c r="B505" s="132"/>
      <c r="C505" s="10" t="s">
        <v>169</v>
      </c>
      <c r="D505" s="7" t="s">
        <v>149</v>
      </c>
      <c r="E505" s="11"/>
      <c r="F505" s="87" t="str">
        <f t="shared" si="27"/>
        <v>5 su 7</v>
      </c>
    </row>
    <row r="506" spans="1:6" ht="24" x14ac:dyDescent="0.35">
      <c r="A506" s="137"/>
      <c r="B506" s="132"/>
      <c r="C506" s="10" t="s">
        <v>170</v>
      </c>
      <c r="D506" s="7" t="s">
        <v>149</v>
      </c>
      <c r="E506" s="11"/>
      <c r="F506" s="87" t="str">
        <f t="shared" si="27"/>
        <v>5 su 7</v>
      </c>
    </row>
    <row r="507" spans="1:6" ht="24" x14ac:dyDescent="0.35">
      <c r="A507" s="137"/>
      <c r="B507" s="132"/>
      <c r="C507" s="10" t="s">
        <v>171</v>
      </c>
      <c r="D507" s="7" t="s">
        <v>149</v>
      </c>
      <c r="E507" s="11"/>
      <c r="F507" s="87" t="str">
        <f t="shared" si="27"/>
        <v>5 su 7</v>
      </c>
    </row>
    <row r="508" spans="1:6" ht="24" x14ac:dyDescent="0.35">
      <c r="A508" s="137"/>
      <c r="B508" s="132"/>
      <c r="C508" s="10" t="s">
        <v>172</v>
      </c>
      <c r="D508" s="7" t="s">
        <v>149</v>
      </c>
      <c r="E508" s="11"/>
      <c r="F508" s="87" t="str">
        <f t="shared" si="27"/>
        <v>5 su 7</v>
      </c>
    </row>
    <row r="509" spans="1:6" ht="24" x14ac:dyDescent="0.35">
      <c r="A509" s="137"/>
      <c r="B509" s="132"/>
      <c r="C509" s="10" t="s">
        <v>190</v>
      </c>
      <c r="D509" s="7" t="s">
        <v>149</v>
      </c>
      <c r="E509" s="11"/>
      <c r="F509" s="87" t="str">
        <f t="shared" si="27"/>
        <v>5 su 7</v>
      </c>
    </row>
    <row r="510" spans="1:6" ht="24" x14ac:dyDescent="0.35">
      <c r="A510" s="137"/>
      <c r="B510" s="132"/>
      <c r="C510" s="10" t="s">
        <v>173</v>
      </c>
      <c r="D510" s="7" t="s">
        <v>149</v>
      </c>
      <c r="E510" s="11"/>
      <c r="F510" s="87" t="str">
        <f t="shared" si="27"/>
        <v>5 su 7</v>
      </c>
    </row>
    <row r="511" spans="1:6" ht="24" x14ac:dyDescent="0.35">
      <c r="A511" s="137"/>
      <c r="B511" s="132"/>
      <c r="C511" s="10" t="s">
        <v>174</v>
      </c>
      <c r="D511" s="7" t="s">
        <v>149</v>
      </c>
      <c r="E511" s="11"/>
      <c r="F511" s="87" t="str">
        <f t="shared" si="27"/>
        <v>5 su 7</v>
      </c>
    </row>
    <row r="512" spans="1:6" ht="24" x14ac:dyDescent="0.35">
      <c r="A512" s="137"/>
      <c r="B512" s="132"/>
      <c r="C512" s="10" t="s">
        <v>175</v>
      </c>
      <c r="D512" s="7" t="s">
        <v>149</v>
      </c>
      <c r="E512" s="11"/>
      <c r="F512" s="87" t="str">
        <f t="shared" si="27"/>
        <v>5 su 7</v>
      </c>
    </row>
    <row r="513" spans="1:6" ht="24" x14ac:dyDescent="0.35">
      <c r="A513" s="137"/>
      <c r="B513" s="132"/>
      <c r="C513" s="10" t="s">
        <v>176</v>
      </c>
      <c r="D513" s="7" t="s">
        <v>149</v>
      </c>
      <c r="E513" s="11"/>
      <c r="F513" s="87" t="str">
        <f t="shared" si="27"/>
        <v>5 su 7</v>
      </c>
    </row>
    <row r="514" spans="1:6" ht="39" x14ac:dyDescent="0.35">
      <c r="A514" s="137"/>
      <c r="B514" s="132"/>
      <c r="C514" s="6" t="s">
        <v>191</v>
      </c>
      <c r="D514" s="7" t="s">
        <v>149</v>
      </c>
      <c r="E514" s="8"/>
      <c r="F514" s="87" t="str">
        <f t="shared" si="27"/>
        <v>5 su 7</v>
      </c>
    </row>
    <row r="515" spans="1:6" ht="24.5" thickBot="1" x14ac:dyDescent="0.4">
      <c r="A515" s="138"/>
      <c r="B515" s="133"/>
      <c r="C515" s="12" t="s">
        <v>177</v>
      </c>
      <c r="D515" s="13" t="s">
        <v>149</v>
      </c>
      <c r="E515" s="14"/>
      <c r="F515" s="87" t="str">
        <f t="shared" si="27"/>
        <v>5 su 7</v>
      </c>
    </row>
    <row r="516" spans="1:6" ht="26.5" thickBot="1" x14ac:dyDescent="0.4">
      <c r="A516" s="3" t="s">
        <v>204</v>
      </c>
      <c r="B516" s="4" t="s">
        <v>1</v>
      </c>
      <c r="C516" s="126" t="s">
        <v>150</v>
      </c>
      <c r="D516" s="126"/>
      <c r="E516" s="127"/>
    </row>
    <row r="517" spans="1:6" ht="24" x14ac:dyDescent="0.35">
      <c r="A517" s="136" t="s">
        <v>168</v>
      </c>
      <c r="B517" s="131">
        <v>21</v>
      </c>
      <c r="C517" s="5" t="s">
        <v>151</v>
      </c>
      <c r="D517" s="134" t="s">
        <v>41</v>
      </c>
      <c r="E517" s="135"/>
    </row>
    <row r="518" spans="1:6" ht="24" x14ac:dyDescent="0.35">
      <c r="A518" s="137"/>
      <c r="B518" s="132"/>
      <c r="C518" s="6" t="s">
        <v>185</v>
      </c>
      <c r="D518" s="7" t="s">
        <v>149</v>
      </c>
      <c r="E518" s="8"/>
      <c r="F518" s="87" t="str">
        <f>$D$517</f>
        <v>5 su 7</v>
      </c>
    </row>
    <row r="519" spans="1:6" ht="24" x14ac:dyDescent="0.35">
      <c r="A519" s="137"/>
      <c r="B519" s="132"/>
      <c r="C519" s="6" t="s">
        <v>186</v>
      </c>
      <c r="D519" s="7" t="s">
        <v>149</v>
      </c>
      <c r="E519" s="8"/>
      <c r="F519" s="87" t="str">
        <f t="shared" ref="F519:F533" si="28">$D$517</f>
        <v>5 su 7</v>
      </c>
    </row>
    <row r="520" spans="1:6" ht="24" x14ac:dyDescent="0.35">
      <c r="A520" s="137"/>
      <c r="B520" s="132"/>
      <c r="C520" s="6" t="s">
        <v>187</v>
      </c>
      <c r="D520" s="7" t="s">
        <v>149</v>
      </c>
      <c r="E520" s="8"/>
      <c r="F520" s="87" t="str">
        <f t="shared" si="28"/>
        <v>5 su 7</v>
      </c>
    </row>
    <row r="521" spans="1:6" ht="24" x14ac:dyDescent="0.35">
      <c r="A521" s="137"/>
      <c r="B521" s="132"/>
      <c r="C521" s="6" t="s">
        <v>188</v>
      </c>
      <c r="D521" s="7" t="s">
        <v>149</v>
      </c>
      <c r="E521" s="8"/>
      <c r="F521" s="87" t="str">
        <f t="shared" si="28"/>
        <v>5 su 7</v>
      </c>
    </row>
    <row r="522" spans="1:6" ht="24" x14ac:dyDescent="0.35">
      <c r="A522" s="137"/>
      <c r="B522" s="132"/>
      <c r="C522" s="6" t="s">
        <v>189</v>
      </c>
      <c r="D522" s="7" t="s">
        <v>149</v>
      </c>
      <c r="E522" s="9"/>
      <c r="F522" s="87" t="str">
        <f t="shared" si="28"/>
        <v>5 su 7</v>
      </c>
    </row>
    <row r="523" spans="1:6" ht="24" x14ac:dyDescent="0.35">
      <c r="A523" s="137"/>
      <c r="B523" s="132"/>
      <c r="C523" s="10" t="s">
        <v>169</v>
      </c>
      <c r="D523" s="7" t="s">
        <v>149</v>
      </c>
      <c r="E523" s="11"/>
      <c r="F523" s="87" t="str">
        <f t="shared" si="28"/>
        <v>5 su 7</v>
      </c>
    </row>
    <row r="524" spans="1:6" ht="24" x14ac:dyDescent="0.35">
      <c r="A524" s="137"/>
      <c r="B524" s="132"/>
      <c r="C524" s="10" t="s">
        <v>170</v>
      </c>
      <c r="D524" s="7" t="s">
        <v>149</v>
      </c>
      <c r="E524" s="11"/>
      <c r="F524" s="87" t="str">
        <f t="shared" si="28"/>
        <v>5 su 7</v>
      </c>
    </row>
    <row r="525" spans="1:6" ht="24" x14ac:dyDescent="0.35">
      <c r="A525" s="137"/>
      <c r="B525" s="132"/>
      <c r="C525" s="10" t="s">
        <v>171</v>
      </c>
      <c r="D525" s="7" t="s">
        <v>149</v>
      </c>
      <c r="E525" s="11"/>
      <c r="F525" s="87" t="str">
        <f t="shared" si="28"/>
        <v>5 su 7</v>
      </c>
    </row>
    <row r="526" spans="1:6" ht="24" x14ac:dyDescent="0.35">
      <c r="A526" s="137"/>
      <c r="B526" s="132"/>
      <c r="C526" s="10" t="s">
        <v>172</v>
      </c>
      <c r="D526" s="7" t="s">
        <v>149</v>
      </c>
      <c r="E526" s="11"/>
      <c r="F526" s="87" t="str">
        <f t="shared" si="28"/>
        <v>5 su 7</v>
      </c>
    </row>
    <row r="527" spans="1:6" ht="24" x14ac:dyDescent="0.35">
      <c r="A527" s="137"/>
      <c r="B527" s="132"/>
      <c r="C527" s="10" t="s">
        <v>190</v>
      </c>
      <c r="D527" s="7" t="s">
        <v>149</v>
      </c>
      <c r="E527" s="11"/>
      <c r="F527" s="87" t="str">
        <f t="shared" si="28"/>
        <v>5 su 7</v>
      </c>
    </row>
    <row r="528" spans="1:6" ht="24" x14ac:dyDescent="0.35">
      <c r="A528" s="137"/>
      <c r="B528" s="132"/>
      <c r="C528" s="10" t="s">
        <v>173</v>
      </c>
      <c r="D528" s="7" t="s">
        <v>149</v>
      </c>
      <c r="E528" s="11"/>
      <c r="F528" s="87" t="str">
        <f t="shared" si="28"/>
        <v>5 su 7</v>
      </c>
    </row>
    <row r="529" spans="1:6" ht="24" x14ac:dyDescent="0.35">
      <c r="A529" s="137"/>
      <c r="B529" s="132"/>
      <c r="C529" s="10" t="s">
        <v>174</v>
      </c>
      <c r="D529" s="7" t="s">
        <v>149</v>
      </c>
      <c r="E529" s="11"/>
      <c r="F529" s="87" t="str">
        <f t="shared" si="28"/>
        <v>5 su 7</v>
      </c>
    </row>
    <row r="530" spans="1:6" ht="24" x14ac:dyDescent="0.35">
      <c r="A530" s="137"/>
      <c r="B530" s="132"/>
      <c r="C530" s="10" t="s">
        <v>175</v>
      </c>
      <c r="D530" s="7" t="s">
        <v>149</v>
      </c>
      <c r="E530" s="11"/>
      <c r="F530" s="87" t="str">
        <f t="shared" si="28"/>
        <v>5 su 7</v>
      </c>
    </row>
    <row r="531" spans="1:6" ht="24" x14ac:dyDescent="0.35">
      <c r="A531" s="137"/>
      <c r="B531" s="132"/>
      <c r="C531" s="10" t="s">
        <v>176</v>
      </c>
      <c r="D531" s="7" t="s">
        <v>149</v>
      </c>
      <c r="E531" s="11"/>
      <c r="F531" s="87" t="str">
        <f t="shared" si="28"/>
        <v>5 su 7</v>
      </c>
    </row>
    <row r="532" spans="1:6" ht="39" x14ac:dyDescent="0.35">
      <c r="A532" s="137"/>
      <c r="B532" s="132"/>
      <c r="C532" s="6" t="s">
        <v>191</v>
      </c>
      <c r="D532" s="7" t="s">
        <v>149</v>
      </c>
      <c r="E532" s="8"/>
      <c r="F532" s="87" t="str">
        <f t="shared" si="28"/>
        <v>5 su 7</v>
      </c>
    </row>
    <row r="533" spans="1:6" ht="24.5" thickBot="1" x14ac:dyDescent="0.4">
      <c r="A533" s="138"/>
      <c r="B533" s="133"/>
      <c r="C533" s="12" t="s">
        <v>177</v>
      </c>
      <c r="D533" s="13" t="s">
        <v>149</v>
      </c>
      <c r="E533" s="14"/>
      <c r="F533" s="87" t="str">
        <f t="shared" si="28"/>
        <v>5 su 7</v>
      </c>
    </row>
    <row r="534" spans="1:6" ht="26.5" thickBot="1" x14ac:dyDescent="0.4">
      <c r="A534" s="3" t="s">
        <v>204</v>
      </c>
      <c r="B534" s="4" t="s">
        <v>1</v>
      </c>
      <c r="C534" s="126" t="s">
        <v>150</v>
      </c>
      <c r="D534" s="126"/>
      <c r="E534" s="127"/>
    </row>
    <row r="535" spans="1:6" ht="24" x14ac:dyDescent="0.35">
      <c r="A535" s="136" t="s">
        <v>168</v>
      </c>
      <c r="B535" s="131">
        <v>22</v>
      </c>
      <c r="C535" s="5" t="s">
        <v>151</v>
      </c>
      <c r="D535" s="134" t="s">
        <v>41</v>
      </c>
      <c r="E535" s="135"/>
    </row>
    <row r="536" spans="1:6" ht="24" x14ac:dyDescent="0.35">
      <c r="A536" s="137"/>
      <c r="B536" s="132"/>
      <c r="C536" s="6" t="s">
        <v>185</v>
      </c>
      <c r="D536" s="7" t="s">
        <v>149</v>
      </c>
      <c r="E536" s="8"/>
      <c r="F536" s="87" t="str">
        <f>$D$535</f>
        <v>5 su 7</v>
      </c>
    </row>
    <row r="537" spans="1:6" ht="24" x14ac:dyDescent="0.35">
      <c r="A537" s="137"/>
      <c r="B537" s="132"/>
      <c r="C537" s="6" t="s">
        <v>186</v>
      </c>
      <c r="D537" s="7" t="s">
        <v>149</v>
      </c>
      <c r="E537" s="8"/>
      <c r="F537" s="87" t="str">
        <f t="shared" ref="F537:F551" si="29">$D$535</f>
        <v>5 su 7</v>
      </c>
    </row>
    <row r="538" spans="1:6" ht="24" x14ac:dyDescent="0.35">
      <c r="A538" s="137"/>
      <c r="B538" s="132"/>
      <c r="C538" s="6" t="s">
        <v>187</v>
      </c>
      <c r="D538" s="7" t="s">
        <v>149</v>
      </c>
      <c r="E538" s="8"/>
      <c r="F538" s="87" t="str">
        <f t="shared" si="29"/>
        <v>5 su 7</v>
      </c>
    </row>
    <row r="539" spans="1:6" ht="24" x14ac:dyDescent="0.35">
      <c r="A539" s="137"/>
      <c r="B539" s="132"/>
      <c r="C539" s="6" t="s">
        <v>188</v>
      </c>
      <c r="D539" s="7" t="s">
        <v>149</v>
      </c>
      <c r="E539" s="8"/>
      <c r="F539" s="87" t="str">
        <f t="shared" si="29"/>
        <v>5 su 7</v>
      </c>
    </row>
    <row r="540" spans="1:6" ht="24" x14ac:dyDescent="0.35">
      <c r="A540" s="137"/>
      <c r="B540" s="132"/>
      <c r="C540" s="6" t="s">
        <v>189</v>
      </c>
      <c r="D540" s="7" t="s">
        <v>149</v>
      </c>
      <c r="E540" s="9"/>
      <c r="F540" s="87" t="str">
        <f t="shared" si="29"/>
        <v>5 su 7</v>
      </c>
    </row>
    <row r="541" spans="1:6" ht="24" x14ac:dyDescent="0.35">
      <c r="A541" s="137"/>
      <c r="B541" s="132"/>
      <c r="C541" s="10" t="s">
        <v>169</v>
      </c>
      <c r="D541" s="7" t="s">
        <v>149</v>
      </c>
      <c r="E541" s="11"/>
      <c r="F541" s="87" t="str">
        <f t="shared" si="29"/>
        <v>5 su 7</v>
      </c>
    </row>
    <row r="542" spans="1:6" ht="24" x14ac:dyDescent="0.35">
      <c r="A542" s="137"/>
      <c r="B542" s="132"/>
      <c r="C542" s="10" t="s">
        <v>170</v>
      </c>
      <c r="D542" s="7" t="s">
        <v>149</v>
      </c>
      <c r="E542" s="11"/>
      <c r="F542" s="87" t="str">
        <f t="shared" si="29"/>
        <v>5 su 7</v>
      </c>
    </row>
    <row r="543" spans="1:6" ht="24" x14ac:dyDescent="0.35">
      <c r="A543" s="137"/>
      <c r="B543" s="132"/>
      <c r="C543" s="10" t="s">
        <v>171</v>
      </c>
      <c r="D543" s="7" t="s">
        <v>149</v>
      </c>
      <c r="E543" s="11"/>
      <c r="F543" s="87" t="str">
        <f t="shared" si="29"/>
        <v>5 su 7</v>
      </c>
    </row>
    <row r="544" spans="1:6" ht="24" x14ac:dyDescent="0.35">
      <c r="A544" s="137"/>
      <c r="B544" s="132"/>
      <c r="C544" s="10" t="s">
        <v>172</v>
      </c>
      <c r="D544" s="7" t="s">
        <v>149</v>
      </c>
      <c r="E544" s="11"/>
      <c r="F544" s="87" t="str">
        <f t="shared" si="29"/>
        <v>5 su 7</v>
      </c>
    </row>
    <row r="545" spans="1:6" ht="24" x14ac:dyDescent="0.35">
      <c r="A545" s="137"/>
      <c r="B545" s="132"/>
      <c r="C545" s="10" t="s">
        <v>190</v>
      </c>
      <c r="D545" s="7" t="s">
        <v>149</v>
      </c>
      <c r="E545" s="11"/>
      <c r="F545" s="87" t="str">
        <f t="shared" si="29"/>
        <v>5 su 7</v>
      </c>
    </row>
    <row r="546" spans="1:6" ht="24" x14ac:dyDescent="0.35">
      <c r="A546" s="137"/>
      <c r="B546" s="132"/>
      <c r="C546" s="10" t="s">
        <v>173</v>
      </c>
      <c r="D546" s="7" t="s">
        <v>149</v>
      </c>
      <c r="E546" s="11"/>
      <c r="F546" s="87" t="str">
        <f t="shared" si="29"/>
        <v>5 su 7</v>
      </c>
    </row>
    <row r="547" spans="1:6" ht="24" x14ac:dyDescent="0.35">
      <c r="A547" s="137"/>
      <c r="B547" s="132"/>
      <c r="C547" s="10" t="s">
        <v>174</v>
      </c>
      <c r="D547" s="7" t="s">
        <v>149</v>
      </c>
      <c r="E547" s="11"/>
      <c r="F547" s="87" t="str">
        <f t="shared" si="29"/>
        <v>5 su 7</v>
      </c>
    </row>
    <row r="548" spans="1:6" ht="24" x14ac:dyDescent="0.35">
      <c r="A548" s="137"/>
      <c r="B548" s="132"/>
      <c r="C548" s="10" t="s">
        <v>175</v>
      </c>
      <c r="D548" s="7" t="s">
        <v>149</v>
      </c>
      <c r="E548" s="11"/>
      <c r="F548" s="87" t="str">
        <f t="shared" si="29"/>
        <v>5 su 7</v>
      </c>
    </row>
    <row r="549" spans="1:6" ht="24" x14ac:dyDescent="0.35">
      <c r="A549" s="137"/>
      <c r="B549" s="132"/>
      <c r="C549" s="10" t="s">
        <v>176</v>
      </c>
      <c r="D549" s="7" t="s">
        <v>149</v>
      </c>
      <c r="E549" s="11"/>
      <c r="F549" s="87" t="str">
        <f t="shared" si="29"/>
        <v>5 su 7</v>
      </c>
    </row>
    <row r="550" spans="1:6" ht="39" x14ac:dyDescent="0.35">
      <c r="A550" s="137"/>
      <c r="B550" s="132"/>
      <c r="C550" s="6" t="s">
        <v>191</v>
      </c>
      <c r="D550" s="7" t="s">
        <v>149</v>
      </c>
      <c r="E550" s="8"/>
      <c r="F550" s="87" t="str">
        <f t="shared" si="29"/>
        <v>5 su 7</v>
      </c>
    </row>
    <row r="551" spans="1:6" ht="24.5" thickBot="1" x14ac:dyDescent="0.4">
      <c r="A551" s="138"/>
      <c r="B551" s="133"/>
      <c r="C551" s="12" t="s">
        <v>177</v>
      </c>
      <c r="D551" s="13" t="s">
        <v>149</v>
      </c>
      <c r="E551" s="14"/>
      <c r="F551" s="87" t="str">
        <f t="shared" si="29"/>
        <v>5 su 7</v>
      </c>
    </row>
    <row r="552" spans="1:6" ht="26.5" thickBot="1" x14ac:dyDescent="0.4">
      <c r="A552" s="3" t="s">
        <v>204</v>
      </c>
      <c r="B552" s="4" t="s">
        <v>1</v>
      </c>
      <c r="C552" s="126" t="s">
        <v>150</v>
      </c>
      <c r="D552" s="126"/>
      <c r="E552" s="127"/>
    </row>
    <row r="553" spans="1:6" ht="24" x14ac:dyDescent="0.35">
      <c r="A553" s="136" t="s">
        <v>168</v>
      </c>
      <c r="B553" s="131">
        <v>23</v>
      </c>
      <c r="C553" s="5" t="s">
        <v>151</v>
      </c>
      <c r="D553" s="134" t="s">
        <v>41</v>
      </c>
      <c r="E553" s="135"/>
    </row>
    <row r="554" spans="1:6" ht="24" x14ac:dyDescent="0.35">
      <c r="A554" s="137"/>
      <c r="B554" s="132"/>
      <c r="C554" s="6" t="s">
        <v>185</v>
      </c>
      <c r="D554" s="7" t="s">
        <v>149</v>
      </c>
      <c r="E554" s="8"/>
      <c r="F554" s="87" t="str">
        <f>$D$553</f>
        <v>5 su 7</v>
      </c>
    </row>
    <row r="555" spans="1:6" ht="24" x14ac:dyDescent="0.35">
      <c r="A555" s="137"/>
      <c r="B555" s="132"/>
      <c r="C555" s="6" t="s">
        <v>186</v>
      </c>
      <c r="D555" s="7" t="s">
        <v>149</v>
      </c>
      <c r="E555" s="8"/>
      <c r="F555" s="87" t="str">
        <f t="shared" ref="F555:F569" si="30">$D$553</f>
        <v>5 su 7</v>
      </c>
    </row>
    <row r="556" spans="1:6" ht="24" x14ac:dyDescent="0.35">
      <c r="A556" s="137"/>
      <c r="B556" s="132"/>
      <c r="C556" s="6" t="s">
        <v>187</v>
      </c>
      <c r="D556" s="7" t="s">
        <v>149</v>
      </c>
      <c r="E556" s="8"/>
      <c r="F556" s="87" t="str">
        <f t="shared" si="30"/>
        <v>5 su 7</v>
      </c>
    </row>
    <row r="557" spans="1:6" ht="24" x14ac:dyDescent="0.35">
      <c r="A557" s="137"/>
      <c r="B557" s="132"/>
      <c r="C557" s="6" t="s">
        <v>188</v>
      </c>
      <c r="D557" s="7" t="s">
        <v>149</v>
      </c>
      <c r="E557" s="8"/>
      <c r="F557" s="87" t="str">
        <f t="shared" si="30"/>
        <v>5 su 7</v>
      </c>
    </row>
    <row r="558" spans="1:6" ht="24" x14ac:dyDescent="0.35">
      <c r="A558" s="137"/>
      <c r="B558" s="132"/>
      <c r="C558" s="6" t="s">
        <v>189</v>
      </c>
      <c r="D558" s="7" t="s">
        <v>149</v>
      </c>
      <c r="E558" s="9"/>
      <c r="F558" s="87" t="str">
        <f t="shared" si="30"/>
        <v>5 su 7</v>
      </c>
    </row>
    <row r="559" spans="1:6" ht="24" x14ac:dyDescent="0.35">
      <c r="A559" s="137"/>
      <c r="B559" s="132"/>
      <c r="C559" s="10" t="s">
        <v>169</v>
      </c>
      <c r="D559" s="7" t="s">
        <v>149</v>
      </c>
      <c r="E559" s="11"/>
      <c r="F559" s="87" t="str">
        <f t="shared" si="30"/>
        <v>5 su 7</v>
      </c>
    </row>
    <row r="560" spans="1:6" ht="24" x14ac:dyDescent="0.35">
      <c r="A560" s="137"/>
      <c r="B560" s="132"/>
      <c r="C560" s="10" t="s">
        <v>170</v>
      </c>
      <c r="D560" s="7" t="s">
        <v>149</v>
      </c>
      <c r="E560" s="11"/>
      <c r="F560" s="87" t="str">
        <f t="shared" si="30"/>
        <v>5 su 7</v>
      </c>
    </row>
    <row r="561" spans="1:6" ht="24" x14ac:dyDescent="0.35">
      <c r="A561" s="137"/>
      <c r="B561" s="132"/>
      <c r="C561" s="10" t="s">
        <v>171</v>
      </c>
      <c r="D561" s="7" t="s">
        <v>149</v>
      </c>
      <c r="E561" s="11"/>
      <c r="F561" s="87" t="str">
        <f t="shared" si="30"/>
        <v>5 su 7</v>
      </c>
    </row>
    <row r="562" spans="1:6" ht="24" x14ac:dyDescent="0.35">
      <c r="A562" s="137"/>
      <c r="B562" s="132"/>
      <c r="C562" s="10" t="s">
        <v>172</v>
      </c>
      <c r="D562" s="7" t="s">
        <v>149</v>
      </c>
      <c r="E562" s="11"/>
      <c r="F562" s="87" t="str">
        <f t="shared" si="30"/>
        <v>5 su 7</v>
      </c>
    </row>
    <row r="563" spans="1:6" ht="24" x14ac:dyDescent="0.35">
      <c r="A563" s="137"/>
      <c r="B563" s="132"/>
      <c r="C563" s="10" t="s">
        <v>190</v>
      </c>
      <c r="D563" s="7" t="s">
        <v>149</v>
      </c>
      <c r="E563" s="11"/>
      <c r="F563" s="87" t="str">
        <f t="shared" si="30"/>
        <v>5 su 7</v>
      </c>
    </row>
    <row r="564" spans="1:6" ht="24" x14ac:dyDescent="0.35">
      <c r="A564" s="137"/>
      <c r="B564" s="132"/>
      <c r="C564" s="10" t="s">
        <v>173</v>
      </c>
      <c r="D564" s="7" t="s">
        <v>149</v>
      </c>
      <c r="E564" s="11"/>
      <c r="F564" s="87" t="str">
        <f t="shared" si="30"/>
        <v>5 su 7</v>
      </c>
    </row>
    <row r="565" spans="1:6" ht="24" x14ac:dyDescent="0.35">
      <c r="A565" s="137"/>
      <c r="B565" s="132"/>
      <c r="C565" s="10" t="s">
        <v>174</v>
      </c>
      <c r="D565" s="7" t="s">
        <v>149</v>
      </c>
      <c r="E565" s="11"/>
      <c r="F565" s="87" t="str">
        <f t="shared" si="30"/>
        <v>5 su 7</v>
      </c>
    </row>
    <row r="566" spans="1:6" ht="24" x14ac:dyDescent="0.35">
      <c r="A566" s="137"/>
      <c r="B566" s="132"/>
      <c r="C566" s="10" t="s">
        <v>175</v>
      </c>
      <c r="D566" s="7" t="s">
        <v>149</v>
      </c>
      <c r="E566" s="11"/>
      <c r="F566" s="87" t="str">
        <f t="shared" si="30"/>
        <v>5 su 7</v>
      </c>
    </row>
    <row r="567" spans="1:6" ht="24" x14ac:dyDescent="0.35">
      <c r="A567" s="137"/>
      <c r="B567" s="132"/>
      <c r="C567" s="10" t="s">
        <v>176</v>
      </c>
      <c r="D567" s="7" t="s">
        <v>149</v>
      </c>
      <c r="E567" s="11"/>
      <c r="F567" s="87" t="str">
        <f t="shared" si="30"/>
        <v>5 su 7</v>
      </c>
    </row>
    <row r="568" spans="1:6" ht="39" x14ac:dyDescent="0.35">
      <c r="A568" s="137"/>
      <c r="B568" s="132"/>
      <c r="C568" s="6" t="s">
        <v>191</v>
      </c>
      <c r="D568" s="7" t="s">
        <v>149</v>
      </c>
      <c r="E568" s="8"/>
      <c r="F568" s="87" t="str">
        <f t="shared" si="30"/>
        <v>5 su 7</v>
      </c>
    </row>
    <row r="569" spans="1:6" ht="24.5" thickBot="1" x14ac:dyDescent="0.4">
      <c r="A569" s="138"/>
      <c r="B569" s="133"/>
      <c r="C569" s="12" t="s">
        <v>177</v>
      </c>
      <c r="D569" s="13" t="s">
        <v>149</v>
      </c>
      <c r="E569" s="14"/>
      <c r="F569" s="87" t="str">
        <f t="shared" si="30"/>
        <v>5 su 7</v>
      </c>
    </row>
    <row r="570" spans="1:6" ht="26.5" thickBot="1" x14ac:dyDescent="0.4">
      <c r="A570" s="3" t="s">
        <v>204</v>
      </c>
      <c r="B570" s="4" t="s">
        <v>1</v>
      </c>
      <c r="C570" s="126" t="s">
        <v>150</v>
      </c>
      <c r="D570" s="126"/>
      <c r="E570" s="127"/>
    </row>
    <row r="571" spans="1:6" ht="24" x14ac:dyDescent="0.35">
      <c r="A571" s="136" t="s">
        <v>168</v>
      </c>
      <c r="B571" s="131">
        <v>24</v>
      </c>
      <c r="C571" s="5" t="s">
        <v>151</v>
      </c>
      <c r="D571" s="134" t="s">
        <v>41</v>
      </c>
      <c r="E571" s="135"/>
    </row>
    <row r="572" spans="1:6" ht="24" x14ac:dyDescent="0.35">
      <c r="A572" s="137"/>
      <c r="B572" s="132"/>
      <c r="C572" s="6" t="s">
        <v>185</v>
      </c>
      <c r="D572" s="7" t="s">
        <v>149</v>
      </c>
      <c r="E572" s="8"/>
      <c r="F572" s="87" t="str">
        <f>$D$571</f>
        <v>5 su 7</v>
      </c>
    </row>
    <row r="573" spans="1:6" ht="24" x14ac:dyDescent="0.35">
      <c r="A573" s="137"/>
      <c r="B573" s="132"/>
      <c r="C573" s="6" t="s">
        <v>186</v>
      </c>
      <c r="D573" s="7" t="s">
        <v>149</v>
      </c>
      <c r="E573" s="8"/>
      <c r="F573" s="87" t="str">
        <f t="shared" ref="F573:F587" si="31">$D$571</f>
        <v>5 su 7</v>
      </c>
    </row>
    <row r="574" spans="1:6" ht="24" x14ac:dyDescent="0.35">
      <c r="A574" s="137"/>
      <c r="B574" s="132"/>
      <c r="C574" s="6" t="s">
        <v>187</v>
      </c>
      <c r="D574" s="7" t="s">
        <v>149</v>
      </c>
      <c r="E574" s="8"/>
      <c r="F574" s="87" t="str">
        <f t="shared" si="31"/>
        <v>5 su 7</v>
      </c>
    </row>
    <row r="575" spans="1:6" ht="24" x14ac:dyDescent="0.35">
      <c r="A575" s="137"/>
      <c r="B575" s="132"/>
      <c r="C575" s="6" t="s">
        <v>188</v>
      </c>
      <c r="D575" s="7" t="s">
        <v>149</v>
      </c>
      <c r="E575" s="8"/>
      <c r="F575" s="87" t="str">
        <f t="shared" si="31"/>
        <v>5 su 7</v>
      </c>
    </row>
    <row r="576" spans="1:6" ht="24" x14ac:dyDescent="0.35">
      <c r="A576" s="137"/>
      <c r="B576" s="132"/>
      <c r="C576" s="6" t="s">
        <v>189</v>
      </c>
      <c r="D576" s="7" t="s">
        <v>149</v>
      </c>
      <c r="E576" s="9"/>
      <c r="F576" s="87" t="str">
        <f t="shared" si="31"/>
        <v>5 su 7</v>
      </c>
    </row>
    <row r="577" spans="1:6" ht="24" x14ac:dyDescent="0.35">
      <c r="A577" s="137"/>
      <c r="B577" s="132"/>
      <c r="C577" s="10" t="s">
        <v>169</v>
      </c>
      <c r="D577" s="7" t="s">
        <v>149</v>
      </c>
      <c r="E577" s="11"/>
      <c r="F577" s="87" t="str">
        <f t="shared" si="31"/>
        <v>5 su 7</v>
      </c>
    </row>
    <row r="578" spans="1:6" ht="24" x14ac:dyDescent="0.35">
      <c r="A578" s="137"/>
      <c r="B578" s="132"/>
      <c r="C578" s="10" t="s">
        <v>170</v>
      </c>
      <c r="D578" s="7" t="s">
        <v>149</v>
      </c>
      <c r="E578" s="11"/>
      <c r="F578" s="87" t="str">
        <f t="shared" si="31"/>
        <v>5 su 7</v>
      </c>
    </row>
    <row r="579" spans="1:6" ht="24" x14ac:dyDescent="0.35">
      <c r="A579" s="137"/>
      <c r="B579" s="132"/>
      <c r="C579" s="10" t="s">
        <v>171</v>
      </c>
      <c r="D579" s="7" t="s">
        <v>149</v>
      </c>
      <c r="E579" s="11"/>
      <c r="F579" s="87" t="str">
        <f t="shared" si="31"/>
        <v>5 su 7</v>
      </c>
    </row>
    <row r="580" spans="1:6" ht="24" x14ac:dyDescent="0.35">
      <c r="A580" s="137"/>
      <c r="B580" s="132"/>
      <c r="C580" s="10" t="s">
        <v>172</v>
      </c>
      <c r="D580" s="7" t="s">
        <v>149</v>
      </c>
      <c r="E580" s="11"/>
      <c r="F580" s="87" t="str">
        <f t="shared" si="31"/>
        <v>5 su 7</v>
      </c>
    </row>
    <row r="581" spans="1:6" ht="24" x14ac:dyDescent="0.35">
      <c r="A581" s="137"/>
      <c r="B581" s="132"/>
      <c r="C581" s="10" t="s">
        <v>190</v>
      </c>
      <c r="D581" s="7" t="s">
        <v>149</v>
      </c>
      <c r="E581" s="11"/>
      <c r="F581" s="87" t="str">
        <f t="shared" si="31"/>
        <v>5 su 7</v>
      </c>
    </row>
    <row r="582" spans="1:6" ht="24" x14ac:dyDescent="0.35">
      <c r="A582" s="137"/>
      <c r="B582" s="132"/>
      <c r="C582" s="10" t="s">
        <v>173</v>
      </c>
      <c r="D582" s="7" t="s">
        <v>149</v>
      </c>
      <c r="E582" s="11"/>
      <c r="F582" s="87" t="str">
        <f t="shared" si="31"/>
        <v>5 su 7</v>
      </c>
    </row>
    <row r="583" spans="1:6" ht="24" x14ac:dyDescent="0.35">
      <c r="A583" s="137"/>
      <c r="B583" s="132"/>
      <c r="C583" s="10" t="s">
        <v>174</v>
      </c>
      <c r="D583" s="7" t="s">
        <v>149</v>
      </c>
      <c r="E583" s="11"/>
      <c r="F583" s="87" t="str">
        <f t="shared" si="31"/>
        <v>5 su 7</v>
      </c>
    </row>
    <row r="584" spans="1:6" ht="24" x14ac:dyDescent="0.35">
      <c r="A584" s="137"/>
      <c r="B584" s="132"/>
      <c r="C584" s="10" t="s">
        <v>175</v>
      </c>
      <c r="D584" s="7" t="s">
        <v>149</v>
      </c>
      <c r="E584" s="11"/>
      <c r="F584" s="87" t="str">
        <f t="shared" si="31"/>
        <v>5 su 7</v>
      </c>
    </row>
    <row r="585" spans="1:6" ht="24" x14ac:dyDescent="0.35">
      <c r="A585" s="137"/>
      <c r="B585" s="132"/>
      <c r="C585" s="10" t="s">
        <v>176</v>
      </c>
      <c r="D585" s="7" t="s">
        <v>149</v>
      </c>
      <c r="E585" s="11"/>
      <c r="F585" s="87" t="str">
        <f t="shared" si="31"/>
        <v>5 su 7</v>
      </c>
    </row>
    <row r="586" spans="1:6" ht="39" x14ac:dyDescent="0.35">
      <c r="A586" s="137"/>
      <c r="B586" s="132"/>
      <c r="C586" s="6" t="s">
        <v>191</v>
      </c>
      <c r="D586" s="7" t="s">
        <v>149</v>
      </c>
      <c r="E586" s="8"/>
      <c r="F586" s="87" t="str">
        <f t="shared" si="31"/>
        <v>5 su 7</v>
      </c>
    </row>
    <row r="587" spans="1:6" ht="24.5" thickBot="1" x14ac:dyDescent="0.4">
      <c r="A587" s="138"/>
      <c r="B587" s="133"/>
      <c r="C587" s="12" t="s">
        <v>177</v>
      </c>
      <c r="D587" s="13" t="s">
        <v>149</v>
      </c>
      <c r="E587" s="14"/>
      <c r="F587" s="87" t="str">
        <f t="shared" si="31"/>
        <v>5 su 7</v>
      </c>
    </row>
    <row r="588" spans="1:6" ht="26.5" thickBot="1" x14ac:dyDescent="0.4">
      <c r="A588" s="3" t="s">
        <v>204</v>
      </c>
      <c r="B588" s="4" t="s">
        <v>1</v>
      </c>
      <c r="C588" s="126" t="s">
        <v>150</v>
      </c>
      <c r="D588" s="126"/>
      <c r="E588" s="127"/>
    </row>
    <row r="589" spans="1:6" ht="24" x14ac:dyDescent="0.35">
      <c r="A589" s="136" t="s">
        <v>168</v>
      </c>
      <c r="B589" s="131">
        <v>25</v>
      </c>
      <c r="C589" s="5" t="s">
        <v>151</v>
      </c>
      <c r="D589" s="134" t="s">
        <v>41</v>
      </c>
      <c r="E589" s="135"/>
    </row>
    <row r="590" spans="1:6" ht="24" x14ac:dyDescent="0.35">
      <c r="A590" s="137"/>
      <c r="B590" s="132"/>
      <c r="C590" s="6" t="s">
        <v>185</v>
      </c>
      <c r="D590" s="7" t="s">
        <v>149</v>
      </c>
      <c r="E590" s="8"/>
      <c r="F590" s="87" t="str">
        <f>$D$589</f>
        <v>5 su 7</v>
      </c>
    </row>
    <row r="591" spans="1:6" ht="24" x14ac:dyDescent="0.35">
      <c r="A591" s="137"/>
      <c r="B591" s="132"/>
      <c r="C591" s="6" t="s">
        <v>186</v>
      </c>
      <c r="D591" s="7" t="s">
        <v>149</v>
      </c>
      <c r="E591" s="8"/>
      <c r="F591" s="87" t="str">
        <f t="shared" ref="F591:F605" si="32">$D$589</f>
        <v>5 su 7</v>
      </c>
    </row>
    <row r="592" spans="1:6" ht="24" x14ac:dyDescent="0.35">
      <c r="A592" s="137"/>
      <c r="B592" s="132"/>
      <c r="C592" s="6" t="s">
        <v>187</v>
      </c>
      <c r="D592" s="7" t="s">
        <v>149</v>
      </c>
      <c r="E592" s="8"/>
      <c r="F592" s="87" t="str">
        <f t="shared" si="32"/>
        <v>5 su 7</v>
      </c>
    </row>
    <row r="593" spans="1:6" ht="24" x14ac:dyDescent="0.35">
      <c r="A593" s="137"/>
      <c r="B593" s="132"/>
      <c r="C593" s="6" t="s">
        <v>188</v>
      </c>
      <c r="D593" s="7" t="s">
        <v>149</v>
      </c>
      <c r="E593" s="8"/>
      <c r="F593" s="87" t="str">
        <f t="shared" si="32"/>
        <v>5 su 7</v>
      </c>
    </row>
    <row r="594" spans="1:6" ht="24" x14ac:dyDescent="0.35">
      <c r="A594" s="137"/>
      <c r="B594" s="132"/>
      <c r="C594" s="6" t="s">
        <v>189</v>
      </c>
      <c r="D594" s="7" t="s">
        <v>149</v>
      </c>
      <c r="E594" s="9"/>
      <c r="F594" s="87" t="str">
        <f t="shared" si="32"/>
        <v>5 su 7</v>
      </c>
    </row>
    <row r="595" spans="1:6" ht="24" x14ac:dyDescent="0.35">
      <c r="A595" s="137"/>
      <c r="B595" s="132"/>
      <c r="C595" s="10" t="s">
        <v>169</v>
      </c>
      <c r="D595" s="7" t="s">
        <v>149</v>
      </c>
      <c r="E595" s="11"/>
      <c r="F595" s="87" t="str">
        <f t="shared" si="32"/>
        <v>5 su 7</v>
      </c>
    </row>
    <row r="596" spans="1:6" ht="24" x14ac:dyDescent="0.35">
      <c r="A596" s="137"/>
      <c r="B596" s="132"/>
      <c r="C596" s="10" t="s">
        <v>170</v>
      </c>
      <c r="D596" s="7" t="s">
        <v>149</v>
      </c>
      <c r="E596" s="11"/>
      <c r="F596" s="87" t="str">
        <f t="shared" si="32"/>
        <v>5 su 7</v>
      </c>
    </row>
    <row r="597" spans="1:6" ht="24" x14ac:dyDescent="0.35">
      <c r="A597" s="137"/>
      <c r="B597" s="132"/>
      <c r="C597" s="10" t="s">
        <v>171</v>
      </c>
      <c r="D597" s="7" t="s">
        <v>149</v>
      </c>
      <c r="E597" s="11"/>
      <c r="F597" s="87" t="str">
        <f t="shared" si="32"/>
        <v>5 su 7</v>
      </c>
    </row>
    <row r="598" spans="1:6" ht="24" x14ac:dyDescent="0.35">
      <c r="A598" s="137"/>
      <c r="B598" s="132"/>
      <c r="C598" s="10" t="s">
        <v>172</v>
      </c>
      <c r="D598" s="7" t="s">
        <v>149</v>
      </c>
      <c r="E598" s="11"/>
      <c r="F598" s="87" t="str">
        <f t="shared" si="32"/>
        <v>5 su 7</v>
      </c>
    </row>
    <row r="599" spans="1:6" ht="24" x14ac:dyDescent="0.35">
      <c r="A599" s="137"/>
      <c r="B599" s="132"/>
      <c r="C599" s="10" t="s">
        <v>190</v>
      </c>
      <c r="D599" s="7" t="s">
        <v>149</v>
      </c>
      <c r="E599" s="11"/>
      <c r="F599" s="87" t="str">
        <f t="shared" si="32"/>
        <v>5 su 7</v>
      </c>
    </row>
    <row r="600" spans="1:6" ht="24" x14ac:dyDescent="0.35">
      <c r="A600" s="137"/>
      <c r="B600" s="132"/>
      <c r="C600" s="10" t="s">
        <v>173</v>
      </c>
      <c r="D600" s="7" t="s">
        <v>149</v>
      </c>
      <c r="E600" s="11"/>
      <c r="F600" s="87" t="str">
        <f t="shared" si="32"/>
        <v>5 su 7</v>
      </c>
    </row>
    <row r="601" spans="1:6" ht="24" x14ac:dyDescent="0.35">
      <c r="A601" s="137"/>
      <c r="B601" s="132"/>
      <c r="C601" s="10" t="s">
        <v>174</v>
      </c>
      <c r="D601" s="7" t="s">
        <v>149</v>
      </c>
      <c r="E601" s="11"/>
      <c r="F601" s="87" t="str">
        <f t="shared" si="32"/>
        <v>5 su 7</v>
      </c>
    </row>
    <row r="602" spans="1:6" ht="24" x14ac:dyDescent="0.35">
      <c r="A602" s="137"/>
      <c r="B602" s="132"/>
      <c r="C602" s="10" t="s">
        <v>175</v>
      </c>
      <c r="D602" s="7" t="s">
        <v>149</v>
      </c>
      <c r="E602" s="11"/>
      <c r="F602" s="87" t="str">
        <f t="shared" si="32"/>
        <v>5 su 7</v>
      </c>
    </row>
    <row r="603" spans="1:6" ht="24" x14ac:dyDescent="0.35">
      <c r="A603" s="137"/>
      <c r="B603" s="132"/>
      <c r="C603" s="10" t="s">
        <v>176</v>
      </c>
      <c r="D603" s="7" t="s">
        <v>149</v>
      </c>
      <c r="E603" s="11"/>
      <c r="F603" s="87" t="str">
        <f t="shared" si="32"/>
        <v>5 su 7</v>
      </c>
    </row>
    <row r="604" spans="1:6" ht="39" x14ac:dyDescent="0.35">
      <c r="A604" s="137"/>
      <c r="B604" s="132"/>
      <c r="C604" s="6" t="s">
        <v>191</v>
      </c>
      <c r="D604" s="7" t="s">
        <v>149</v>
      </c>
      <c r="E604" s="8"/>
      <c r="F604" s="87" t="str">
        <f t="shared" si="32"/>
        <v>5 su 7</v>
      </c>
    </row>
    <row r="605" spans="1:6" ht="24.5" thickBot="1" x14ac:dyDescent="0.4">
      <c r="A605" s="138"/>
      <c r="B605" s="133"/>
      <c r="C605" s="12" t="s">
        <v>177</v>
      </c>
      <c r="D605" s="13" t="s">
        <v>149</v>
      </c>
      <c r="E605" s="14"/>
      <c r="F605" s="87" t="str">
        <f t="shared" si="32"/>
        <v>5 su 7</v>
      </c>
    </row>
    <row r="606" spans="1:6" ht="26.5" thickBot="1" x14ac:dyDescent="0.4">
      <c r="A606" s="3" t="s">
        <v>204</v>
      </c>
      <c r="B606" s="4" t="s">
        <v>1</v>
      </c>
      <c r="C606" s="126" t="s">
        <v>150</v>
      </c>
      <c r="D606" s="126"/>
      <c r="E606" s="127"/>
    </row>
    <row r="607" spans="1:6" ht="24" x14ac:dyDescent="0.35">
      <c r="A607" s="136" t="s">
        <v>168</v>
      </c>
      <c r="B607" s="131">
        <v>26</v>
      </c>
      <c r="C607" s="5" t="s">
        <v>151</v>
      </c>
      <c r="D607" s="134" t="s">
        <v>41</v>
      </c>
      <c r="E607" s="135"/>
    </row>
    <row r="608" spans="1:6" ht="24" x14ac:dyDescent="0.35">
      <c r="A608" s="137"/>
      <c r="B608" s="132"/>
      <c r="C608" s="6" t="s">
        <v>185</v>
      </c>
      <c r="D608" s="7" t="s">
        <v>149</v>
      </c>
      <c r="E608" s="8"/>
      <c r="F608" s="87" t="str">
        <f>$D$607</f>
        <v>5 su 7</v>
      </c>
    </row>
    <row r="609" spans="1:6" ht="24" x14ac:dyDescent="0.35">
      <c r="A609" s="137"/>
      <c r="B609" s="132"/>
      <c r="C609" s="6" t="s">
        <v>186</v>
      </c>
      <c r="D609" s="7" t="s">
        <v>149</v>
      </c>
      <c r="E609" s="8"/>
      <c r="F609" s="87" t="str">
        <f t="shared" ref="F609:F623" si="33">$D$607</f>
        <v>5 su 7</v>
      </c>
    </row>
    <row r="610" spans="1:6" ht="24" x14ac:dyDescent="0.35">
      <c r="A610" s="137"/>
      <c r="B610" s="132"/>
      <c r="C610" s="6" t="s">
        <v>187</v>
      </c>
      <c r="D610" s="7" t="s">
        <v>149</v>
      </c>
      <c r="E610" s="8"/>
      <c r="F610" s="87" t="str">
        <f t="shared" si="33"/>
        <v>5 su 7</v>
      </c>
    </row>
    <row r="611" spans="1:6" ht="24" x14ac:dyDescent="0.35">
      <c r="A611" s="137"/>
      <c r="B611" s="132"/>
      <c r="C611" s="6" t="s">
        <v>188</v>
      </c>
      <c r="D611" s="7" t="s">
        <v>149</v>
      </c>
      <c r="E611" s="8"/>
      <c r="F611" s="87" t="str">
        <f t="shared" si="33"/>
        <v>5 su 7</v>
      </c>
    </row>
    <row r="612" spans="1:6" ht="24" x14ac:dyDescent="0.35">
      <c r="A612" s="137"/>
      <c r="B612" s="132"/>
      <c r="C612" s="6" t="s">
        <v>189</v>
      </c>
      <c r="D612" s="7" t="s">
        <v>149</v>
      </c>
      <c r="E612" s="9"/>
      <c r="F612" s="87" t="str">
        <f t="shared" si="33"/>
        <v>5 su 7</v>
      </c>
    </row>
    <row r="613" spans="1:6" ht="24" x14ac:dyDescent="0.35">
      <c r="A613" s="137"/>
      <c r="B613" s="132"/>
      <c r="C613" s="10" t="s">
        <v>169</v>
      </c>
      <c r="D613" s="7" t="s">
        <v>149</v>
      </c>
      <c r="E613" s="11"/>
      <c r="F613" s="87" t="str">
        <f t="shared" si="33"/>
        <v>5 su 7</v>
      </c>
    </row>
    <row r="614" spans="1:6" ht="24" x14ac:dyDescent="0.35">
      <c r="A614" s="137"/>
      <c r="B614" s="132"/>
      <c r="C614" s="10" t="s">
        <v>170</v>
      </c>
      <c r="D614" s="7" t="s">
        <v>149</v>
      </c>
      <c r="E614" s="11"/>
      <c r="F614" s="87" t="str">
        <f t="shared" si="33"/>
        <v>5 su 7</v>
      </c>
    </row>
    <row r="615" spans="1:6" ht="24" x14ac:dyDescent="0.35">
      <c r="A615" s="137"/>
      <c r="B615" s="132"/>
      <c r="C615" s="10" t="s">
        <v>171</v>
      </c>
      <c r="D615" s="7" t="s">
        <v>149</v>
      </c>
      <c r="E615" s="11"/>
      <c r="F615" s="87" t="str">
        <f t="shared" si="33"/>
        <v>5 su 7</v>
      </c>
    </row>
    <row r="616" spans="1:6" ht="24" x14ac:dyDescent="0.35">
      <c r="A616" s="137"/>
      <c r="B616" s="132"/>
      <c r="C616" s="10" t="s">
        <v>172</v>
      </c>
      <c r="D616" s="7" t="s">
        <v>149</v>
      </c>
      <c r="E616" s="11"/>
      <c r="F616" s="87" t="str">
        <f t="shared" si="33"/>
        <v>5 su 7</v>
      </c>
    </row>
    <row r="617" spans="1:6" ht="24" x14ac:dyDescent="0.35">
      <c r="A617" s="137"/>
      <c r="B617" s="132"/>
      <c r="C617" s="10" t="s">
        <v>190</v>
      </c>
      <c r="D617" s="7" t="s">
        <v>149</v>
      </c>
      <c r="E617" s="11"/>
      <c r="F617" s="87" t="str">
        <f t="shared" si="33"/>
        <v>5 su 7</v>
      </c>
    </row>
    <row r="618" spans="1:6" ht="24" x14ac:dyDescent="0.35">
      <c r="A618" s="137"/>
      <c r="B618" s="132"/>
      <c r="C618" s="10" t="s">
        <v>173</v>
      </c>
      <c r="D618" s="7" t="s">
        <v>149</v>
      </c>
      <c r="E618" s="11"/>
      <c r="F618" s="87" t="str">
        <f t="shared" si="33"/>
        <v>5 su 7</v>
      </c>
    </row>
    <row r="619" spans="1:6" ht="24" x14ac:dyDescent="0.35">
      <c r="A619" s="137"/>
      <c r="B619" s="132"/>
      <c r="C619" s="10" t="s">
        <v>174</v>
      </c>
      <c r="D619" s="7" t="s">
        <v>149</v>
      </c>
      <c r="E619" s="11"/>
      <c r="F619" s="87" t="str">
        <f t="shared" si="33"/>
        <v>5 su 7</v>
      </c>
    </row>
    <row r="620" spans="1:6" ht="24" x14ac:dyDescent="0.35">
      <c r="A620" s="137"/>
      <c r="B620" s="132"/>
      <c r="C620" s="10" t="s">
        <v>175</v>
      </c>
      <c r="D620" s="7" t="s">
        <v>149</v>
      </c>
      <c r="E620" s="11"/>
      <c r="F620" s="87" t="str">
        <f t="shared" si="33"/>
        <v>5 su 7</v>
      </c>
    </row>
    <row r="621" spans="1:6" ht="24" x14ac:dyDescent="0.35">
      <c r="A621" s="137"/>
      <c r="B621" s="132"/>
      <c r="C621" s="10" t="s">
        <v>176</v>
      </c>
      <c r="D621" s="7" t="s">
        <v>149</v>
      </c>
      <c r="E621" s="11"/>
      <c r="F621" s="87" t="str">
        <f t="shared" si="33"/>
        <v>5 su 7</v>
      </c>
    </row>
    <row r="622" spans="1:6" ht="39" x14ac:dyDescent="0.35">
      <c r="A622" s="137"/>
      <c r="B622" s="132"/>
      <c r="C622" s="6" t="s">
        <v>191</v>
      </c>
      <c r="D622" s="7" t="s">
        <v>149</v>
      </c>
      <c r="E622" s="8"/>
      <c r="F622" s="87" t="str">
        <f t="shared" si="33"/>
        <v>5 su 7</v>
      </c>
    </row>
    <row r="623" spans="1:6" ht="24.5" thickBot="1" x14ac:dyDescent="0.4">
      <c r="A623" s="138"/>
      <c r="B623" s="133"/>
      <c r="C623" s="12" t="s">
        <v>177</v>
      </c>
      <c r="D623" s="13" t="s">
        <v>149</v>
      </c>
      <c r="E623" s="14"/>
      <c r="F623" s="87" t="str">
        <f t="shared" si="33"/>
        <v>5 su 7</v>
      </c>
    </row>
    <row r="624" spans="1:6" ht="26.5" thickBot="1" x14ac:dyDescent="0.4">
      <c r="A624" s="3" t="s">
        <v>204</v>
      </c>
      <c r="B624" s="4" t="s">
        <v>1</v>
      </c>
      <c r="C624" s="126" t="s">
        <v>150</v>
      </c>
      <c r="D624" s="126"/>
      <c r="E624" s="127"/>
    </row>
    <row r="625" spans="1:6" ht="24" x14ac:dyDescent="0.35">
      <c r="A625" s="136" t="s">
        <v>168</v>
      </c>
      <c r="B625" s="131">
        <v>27</v>
      </c>
      <c r="C625" s="5" t="s">
        <v>151</v>
      </c>
      <c r="D625" s="134" t="s">
        <v>41</v>
      </c>
      <c r="E625" s="135"/>
    </row>
    <row r="626" spans="1:6" ht="24" x14ac:dyDescent="0.35">
      <c r="A626" s="137"/>
      <c r="B626" s="132"/>
      <c r="C626" s="6" t="s">
        <v>185</v>
      </c>
      <c r="D626" s="7" t="s">
        <v>149</v>
      </c>
      <c r="E626" s="8"/>
      <c r="F626" s="87" t="str">
        <f>$D$625</f>
        <v>5 su 7</v>
      </c>
    </row>
    <row r="627" spans="1:6" ht="24" x14ac:dyDescent="0.35">
      <c r="A627" s="137"/>
      <c r="B627" s="132"/>
      <c r="C627" s="6" t="s">
        <v>186</v>
      </c>
      <c r="D627" s="7" t="s">
        <v>149</v>
      </c>
      <c r="E627" s="8"/>
      <c r="F627" s="87" t="str">
        <f t="shared" ref="F627:F641" si="34">$D$625</f>
        <v>5 su 7</v>
      </c>
    </row>
    <row r="628" spans="1:6" ht="24" x14ac:dyDescent="0.35">
      <c r="A628" s="137"/>
      <c r="B628" s="132"/>
      <c r="C628" s="6" t="s">
        <v>187</v>
      </c>
      <c r="D628" s="7" t="s">
        <v>149</v>
      </c>
      <c r="E628" s="8"/>
      <c r="F628" s="87" t="str">
        <f t="shared" si="34"/>
        <v>5 su 7</v>
      </c>
    </row>
    <row r="629" spans="1:6" ht="24" x14ac:dyDescent="0.35">
      <c r="A629" s="137"/>
      <c r="B629" s="132"/>
      <c r="C629" s="6" t="s">
        <v>188</v>
      </c>
      <c r="D629" s="7" t="s">
        <v>149</v>
      </c>
      <c r="E629" s="8"/>
      <c r="F629" s="87" t="str">
        <f t="shared" si="34"/>
        <v>5 su 7</v>
      </c>
    </row>
    <row r="630" spans="1:6" ht="24" x14ac:dyDescent="0.35">
      <c r="A630" s="137"/>
      <c r="B630" s="132"/>
      <c r="C630" s="6" t="s">
        <v>189</v>
      </c>
      <c r="D630" s="7" t="s">
        <v>149</v>
      </c>
      <c r="E630" s="9"/>
      <c r="F630" s="87" t="str">
        <f t="shared" si="34"/>
        <v>5 su 7</v>
      </c>
    </row>
    <row r="631" spans="1:6" ht="24" x14ac:dyDescent="0.35">
      <c r="A631" s="137"/>
      <c r="B631" s="132"/>
      <c r="C631" s="10" t="s">
        <v>169</v>
      </c>
      <c r="D631" s="7" t="s">
        <v>149</v>
      </c>
      <c r="E631" s="11"/>
      <c r="F631" s="87" t="str">
        <f t="shared" si="34"/>
        <v>5 su 7</v>
      </c>
    </row>
    <row r="632" spans="1:6" ht="24" x14ac:dyDescent="0.35">
      <c r="A632" s="137"/>
      <c r="B632" s="132"/>
      <c r="C632" s="10" t="s">
        <v>170</v>
      </c>
      <c r="D632" s="7" t="s">
        <v>149</v>
      </c>
      <c r="E632" s="11"/>
      <c r="F632" s="87" t="str">
        <f t="shared" si="34"/>
        <v>5 su 7</v>
      </c>
    </row>
    <row r="633" spans="1:6" ht="24" x14ac:dyDescent="0.35">
      <c r="A633" s="137"/>
      <c r="B633" s="132"/>
      <c r="C633" s="10" t="s">
        <v>171</v>
      </c>
      <c r="D633" s="7" t="s">
        <v>149</v>
      </c>
      <c r="E633" s="11"/>
      <c r="F633" s="87" t="str">
        <f t="shared" si="34"/>
        <v>5 su 7</v>
      </c>
    </row>
    <row r="634" spans="1:6" ht="24" x14ac:dyDescent="0.35">
      <c r="A634" s="137"/>
      <c r="B634" s="132"/>
      <c r="C634" s="10" t="s">
        <v>172</v>
      </c>
      <c r="D634" s="7" t="s">
        <v>149</v>
      </c>
      <c r="E634" s="11"/>
      <c r="F634" s="87" t="str">
        <f t="shared" si="34"/>
        <v>5 su 7</v>
      </c>
    </row>
    <row r="635" spans="1:6" ht="24" x14ac:dyDescent="0.35">
      <c r="A635" s="137"/>
      <c r="B635" s="132"/>
      <c r="C635" s="10" t="s">
        <v>190</v>
      </c>
      <c r="D635" s="7" t="s">
        <v>149</v>
      </c>
      <c r="E635" s="11"/>
      <c r="F635" s="87" t="str">
        <f t="shared" si="34"/>
        <v>5 su 7</v>
      </c>
    </row>
    <row r="636" spans="1:6" ht="24" x14ac:dyDescent="0.35">
      <c r="A636" s="137"/>
      <c r="B636" s="132"/>
      <c r="C636" s="10" t="s">
        <v>173</v>
      </c>
      <c r="D636" s="7" t="s">
        <v>149</v>
      </c>
      <c r="E636" s="11"/>
      <c r="F636" s="87" t="str">
        <f t="shared" si="34"/>
        <v>5 su 7</v>
      </c>
    </row>
    <row r="637" spans="1:6" ht="24" x14ac:dyDescent="0.35">
      <c r="A637" s="137"/>
      <c r="B637" s="132"/>
      <c r="C637" s="10" t="s">
        <v>174</v>
      </c>
      <c r="D637" s="7" t="s">
        <v>149</v>
      </c>
      <c r="E637" s="11"/>
      <c r="F637" s="87" t="str">
        <f t="shared" si="34"/>
        <v>5 su 7</v>
      </c>
    </row>
    <row r="638" spans="1:6" ht="24" x14ac:dyDescent="0.35">
      <c r="A638" s="137"/>
      <c r="B638" s="132"/>
      <c r="C638" s="10" t="s">
        <v>175</v>
      </c>
      <c r="D638" s="7" t="s">
        <v>149</v>
      </c>
      <c r="E638" s="11"/>
      <c r="F638" s="87" t="str">
        <f t="shared" si="34"/>
        <v>5 su 7</v>
      </c>
    </row>
    <row r="639" spans="1:6" ht="24" x14ac:dyDescent="0.35">
      <c r="A639" s="137"/>
      <c r="B639" s="132"/>
      <c r="C639" s="10" t="s">
        <v>176</v>
      </c>
      <c r="D639" s="7" t="s">
        <v>149</v>
      </c>
      <c r="E639" s="11"/>
      <c r="F639" s="87" t="str">
        <f t="shared" si="34"/>
        <v>5 su 7</v>
      </c>
    </row>
    <row r="640" spans="1:6" ht="39" x14ac:dyDescent="0.35">
      <c r="A640" s="137"/>
      <c r="B640" s="132"/>
      <c r="C640" s="6" t="s">
        <v>191</v>
      </c>
      <c r="D640" s="7" t="s">
        <v>149</v>
      </c>
      <c r="E640" s="8"/>
      <c r="F640" s="87" t="str">
        <f t="shared" si="34"/>
        <v>5 su 7</v>
      </c>
    </row>
    <row r="641" spans="1:6" ht="24.5" thickBot="1" x14ac:dyDescent="0.4">
      <c r="A641" s="138"/>
      <c r="B641" s="133"/>
      <c r="C641" s="12" t="s">
        <v>177</v>
      </c>
      <c r="D641" s="13" t="s">
        <v>149</v>
      </c>
      <c r="E641" s="14"/>
      <c r="F641" s="87" t="str">
        <f t="shared" si="34"/>
        <v>5 su 7</v>
      </c>
    </row>
    <row r="642" spans="1:6" ht="26.5" thickBot="1" x14ac:dyDescent="0.4">
      <c r="A642" s="3" t="s">
        <v>204</v>
      </c>
      <c r="B642" s="4" t="s">
        <v>1</v>
      </c>
      <c r="C642" s="126" t="s">
        <v>150</v>
      </c>
      <c r="D642" s="126"/>
      <c r="E642" s="127"/>
    </row>
    <row r="643" spans="1:6" ht="24" x14ac:dyDescent="0.35">
      <c r="A643" s="136" t="s">
        <v>168</v>
      </c>
      <c r="B643" s="131">
        <v>28</v>
      </c>
      <c r="C643" s="5" t="s">
        <v>151</v>
      </c>
      <c r="D643" s="134" t="s">
        <v>41</v>
      </c>
      <c r="E643" s="135"/>
    </row>
    <row r="644" spans="1:6" ht="24" x14ac:dyDescent="0.35">
      <c r="A644" s="137"/>
      <c r="B644" s="132"/>
      <c r="C644" s="6" t="s">
        <v>185</v>
      </c>
      <c r="D644" s="7" t="s">
        <v>149</v>
      </c>
      <c r="E644" s="8"/>
      <c r="F644" s="87" t="str">
        <f>$D$643</f>
        <v>5 su 7</v>
      </c>
    </row>
    <row r="645" spans="1:6" ht="24" x14ac:dyDescent="0.35">
      <c r="A645" s="137"/>
      <c r="B645" s="132"/>
      <c r="C645" s="6" t="s">
        <v>186</v>
      </c>
      <c r="D645" s="7" t="s">
        <v>149</v>
      </c>
      <c r="E645" s="8"/>
      <c r="F645" s="87" t="str">
        <f t="shared" ref="F645:F659" si="35">$D$643</f>
        <v>5 su 7</v>
      </c>
    </row>
    <row r="646" spans="1:6" ht="24" x14ac:dyDescent="0.35">
      <c r="A646" s="137"/>
      <c r="B646" s="132"/>
      <c r="C646" s="6" t="s">
        <v>187</v>
      </c>
      <c r="D646" s="7" t="s">
        <v>149</v>
      </c>
      <c r="E646" s="8"/>
      <c r="F646" s="87" t="str">
        <f t="shared" si="35"/>
        <v>5 su 7</v>
      </c>
    </row>
    <row r="647" spans="1:6" ht="24" x14ac:dyDescent="0.35">
      <c r="A647" s="137"/>
      <c r="B647" s="132"/>
      <c r="C647" s="6" t="s">
        <v>188</v>
      </c>
      <c r="D647" s="7" t="s">
        <v>149</v>
      </c>
      <c r="E647" s="8"/>
      <c r="F647" s="87" t="str">
        <f t="shared" si="35"/>
        <v>5 su 7</v>
      </c>
    </row>
    <row r="648" spans="1:6" ht="24" x14ac:dyDescent="0.35">
      <c r="A648" s="137"/>
      <c r="B648" s="132"/>
      <c r="C648" s="6" t="s">
        <v>189</v>
      </c>
      <c r="D648" s="7" t="s">
        <v>149</v>
      </c>
      <c r="E648" s="9"/>
      <c r="F648" s="87" t="str">
        <f t="shared" si="35"/>
        <v>5 su 7</v>
      </c>
    </row>
    <row r="649" spans="1:6" ht="24" x14ac:dyDescent="0.35">
      <c r="A649" s="137"/>
      <c r="B649" s="132"/>
      <c r="C649" s="10" t="s">
        <v>169</v>
      </c>
      <c r="D649" s="7" t="s">
        <v>149</v>
      </c>
      <c r="E649" s="11"/>
      <c r="F649" s="87" t="str">
        <f t="shared" si="35"/>
        <v>5 su 7</v>
      </c>
    </row>
    <row r="650" spans="1:6" ht="24" x14ac:dyDescent="0.35">
      <c r="A650" s="137"/>
      <c r="B650" s="132"/>
      <c r="C650" s="10" t="s">
        <v>170</v>
      </c>
      <c r="D650" s="7" t="s">
        <v>149</v>
      </c>
      <c r="E650" s="11"/>
      <c r="F650" s="87" t="str">
        <f t="shared" si="35"/>
        <v>5 su 7</v>
      </c>
    </row>
    <row r="651" spans="1:6" ht="24" x14ac:dyDescent="0.35">
      <c r="A651" s="137"/>
      <c r="B651" s="132"/>
      <c r="C651" s="10" t="s">
        <v>171</v>
      </c>
      <c r="D651" s="7" t="s">
        <v>149</v>
      </c>
      <c r="E651" s="11"/>
      <c r="F651" s="87" t="str">
        <f t="shared" si="35"/>
        <v>5 su 7</v>
      </c>
    </row>
    <row r="652" spans="1:6" ht="24" x14ac:dyDescent="0.35">
      <c r="A652" s="137"/>
      <c r="B652" s="132"/>
      <c r="C652" s="10" t="s">
        <v>172</v>
      </c>
      <c r="D652" s="7" t="s">
        <v>149</v>
      </c>
      <c r="E652" s="11"/>
      <c r="F652" s="87" t="str">
        <f t="shared" si="35"/>
        <v>5 su 7</v>
      </c>
    </row>
    <row r="653" spans="1:6" ht="24" x14ac:dyDescent="0.35">
      <c r="A653" s="137"/>
      <c r="B653" s="132"/>
      <c r="C653" s="10" t="s">
        <v>190</v>
      </c>
      <c r="D653" s="7" t="s">
        <v>149</v>
      </c>
      <c r="E653" s="11"/>
      <c r="F653" s="87" t="str">
        <f t="shared" si="35"/>
        <v>5 su 7</v>
      </c>
    </row>
    <row r="654" spans="1:6" ht="24" x14ac:dyDescent="0.35">
      <c r="A654" s="137"/>
      <c r="B654" s="132"/>
      <c r="C654" s="10" t="s">
        <v>173</v>
      </c>
      <c r="D654" s="7" t="s">
        <v>149</v>
      </c>
      <c r="E654" s="11"/>
      <c r="F654" s="87" t="str">
        <f t="shared" si="35"/>
        <v>5 su 7</v>
      </c>
    </row>
    <row r="655" spans="1:6" ht="24" x14ac:dyDescent="0.35">
      <c r="A655" s="137"/>
      <c r="B655" s="132"/>
      <c r="C655" s="10" t="s">
        <v>174</v>
      </c>
      <c r="D655" s="7" t="s">
        <v>149</v>
      </c>
      <c r="E655" s="11"/>
      <c r="F655" s="87" t="str">
        <f t="shared" si="35"/>
        <v>5 su 7</v>
      </c>
    </row>
    <row r="656" spans="1:6" ht="24" x14ac:dyDescent="0.35">
      <c r="A656" s="137"/>
      <c r="B656" s="132"/>
      <c r="C656" s="10" t="s">
        <v>175</v>
      </c>
      <c r="D656" s="7" t="s">
        <v>149</v>
      </c>
      <c r="E656" s="11"/>
      <c r="F656" s="87" t="str">
        <f t="shared" si="35"/>
        <v>5 su 7</v>
      </c>
    </row>
    <row r="657" spans="1:6" ht="24" x14ac:dyDescent="0.35">
      <c r="A657" s="137"/>
      <c r="B657" s="132"/>
      <c r="C657" s="10" t="s">
        <v>176</v>
      </c>
      <c r="D657" s="7" t="s">
        <v>149</v>
      </c>
      <c r="E657" s="11"/>
      <c r="F657" s="87" t="str">
        <f t="shared" si="35"/>
        <v>5 su 7</v>
      </c>
    </row>
    <row r="658" spans="1:6" ht="39" x14ac:dyDescent="0.35">
      <c r="A658" s="137"/>
      <c r="B658" s="132"/>
      <c r="C658" s="6" t="s">
        <v>191</v>
      </c>
      <c r="D658" s="7" t="s">
        <v>149</v>
      </c>
      <c r="E658" s="8"/>
      <c r="F658" s="87" t="str">
        <f t="shared" si="35"/>
        <v>5 su 7</v>
      </c>
    </row>
    <row r="659" spans="1:6" ht="24.5" thickBot="1" x14ac:dyDescent="0.4">
      <c r="A659" s="138"/>
      <c r="B659" s="133"/>
      <c r="C659" s="12" t="s">
        <v>177</v>
      </c>
      <c r="D659" s="13" t="s">
        <v>149</v>
      </c>
      <c r="E659" s="14"/>
      <c r="F659" s="87" t="str">
        <f t="shared" si="35"/>
        <v>5 su 7</v>
      </c>
    </row>
    <row r="660" spans="1:6" ht="26.5" thickBot="1" x14ac:dyDescent="0.4">
      <c r="A660" s="3" t="s">
        <v>204</v>
      </c>
      <c r="B660" s="4" t="s">
        <v>1</v>
      </c>
      <c r="C660" s="126" t="s">
        <v>150</v>
      </c>
      <c r="D660" s="126"/>
      <c r="E660" s="127"/>
    </row>
    <row r="661" spans="1:6" ht="24" x14ac:dyDescent="0.35">
      <c r="A661" s="136" t="s">
        <v>168</v>
      </c>
      <c r="B661" s="131">
        <v>29</v>
      </c>
      <c r="C661" s="5" t="s">
        <v>151</v>
      </c>
      <c r="D661" s="134" t="s">
        <v>41</v>
      </c>
      <c r="E661" s="135"/>
    </row>
    <row r="662" spans="1:6" ht="24" x14ac:dyDescent="0.35">
      <c r="A662" s="137"/>
      <c r="B662" s="132"/>
      <c r="C662" s="6" t="s">
        <v>185</v>
      </c>
      <c r="D662" s="7" t="s">
        <v>149</v>
      </c>
      <c r="E662" s="8"/>
      <c r="F662" s="87" t="str">
        <f>$D$661</f>
        <v>5 su 7</v>
      </c>
    </row>
    <row r="663" spans="1:6" ht="24" x14ac:dyDescent="0.35">
      <c r="A663" s="137"/>
      <c r="B663" s="132"/>
      <c r="C663" s="6" t="s">
        <v>186</v>
      </c>
      <c r="D663" s="7" t="s">
        <v>149</v>
      </c>
      <c r="E663" s="8"/>
      <c r="F663" s="87" t="str">
        <f t="shared" ref="F663:F677" si="36">$D$661</f>
        <v>5 su 7</v>
      </c>
    </row>
    <row r="664" spans="1:6" ht="24" x14ac:dyDescent="0.35">
      <c r="A664" s="137"/>
      <c r="B664" s="132"/>
      <c r="C664" s="6" t="s">
        <v>187</v>
      </c>
      <c r="D664" s="7" t="s">
        <v>149</v>
      </c>
      <c r="E664" s="8"/>
      <c r="F664" s="87" t="str">
        <f t="shared" si="36"/>
        <v>5 su 7</v>
      </c>
    </row>
    <row r="665" spans="1:6" ht="24" x14ac:dyDescent="0.35">
      <c r="A665" s="137"/>
      <c r="B665" s="132"/>
      <c r="C665" s="6" t="s">
        <v>188</v>
      </c>
      <c r="D665" s="7" t="s">
        <v>149</v>
      </c>
      <c r="E665" s="8"/>
      <c r="F665" s="87" t="str">
        <f t="shared" si="36"/>
        <v>5 su 7</v>
      </c>
    </row>
    <row r="666" spans="1:6" ht="24" x14ac:dyDescent="0.35">
      <c r="A666" s="137"/>
      <c r="B666" s="132"/>
      <c r="C666" s="6" t="s">
        <v>189</v>
      </c>
      <c r="D666" s="7" t="s">
        <v>149</v>
      </c>
      <c r="E666" s="9"/>
      <c r="F666" s="87" t="str">
        <f t="shared" si="36"/>
        <v>5 su 7</v>
      </c>
    </row>
    <row r="667" spans="1:6" ht="24" x14ac:dyDescent="0.35">
      <c r="A667" s="137"/>
      <c r="B667" s="132"/>
      <c r="C667" s="10" t="s">
        <v>169</v>
      </c>
      <c r="D667" s="7" t="s">
        <v>149</v>
      </c>
      <c r="E667" s="11"/>
      <c r="F667" s="87" t="str">
        <f t="shared" si="36"/>
        <v>5 su 7</v>
      </c>
    </row>
    <row r="668" spans="1:6" ht="24" x14ac:dyDescent="0.35">
      <c r="A668" s="137"/>
      <c r="B668" s="132"/>
      <c r="C668" s="10" t="s">
        <v>170</v>
      </c>
      <c r="D668" s="7" t="s">
        <v>149</v>
      </c>
      <c r="E668" s="11"/>
      <c r="F668" s="87" t="str">
        <f t="shared" si="36"/>
        <v>5 su 7</v>
      </c>
    </row>
    <row r="669" spans="1:6" ht="24" x14ac:dyDescent="0.35">
      <c r="A669" s="137"/>
      <c r="B669" s="132"/>
      <c r="C669" s="10" t="s">
        <v>171</v>
      </c>
      <c r="D669" s="7" t="s">
        <v>149</v>
      </c>
      <c r="E669" s="11"/>
      <c r="F669" s="87" t="str">
        <f t="shared" si="36"/>
        <v>5 su 7</v>
      </c>
    </row>
    <row r="670" spans="1:6" ht="24" x14ac:dyDescent="0.35">
      <c r="A670" s="137"/>
      <c r="B670" s="132"/>
      <c r="C670" s="10" t="s">
        <v>172</v>
      </c>
      <c r="D670" s="7" t="s">
        <v>149</v>
      </c>
      <c r="E670" s="11"/>
      <c r="F670" s="87" t="str">
        <f t="shared" si="36"/>
        <v>5 su 7</v>
      </c>
    </row>
    <row r="671" spans="1:6" ht="24" x14ac:dyDescent="0.35">
      <c r="A671" s="137"/>
      <c r="B671" s="132"/>
      <c r="C671" s="10" t="s">
        <v>190</v>
      </c>
      <c r="D671" s="7" t="s">
        <v>149</v>
      </c>
      <c r="E671" s="11"/>
      <c r="F671" s="87" t="str">
        <f t="shared" si="36"/>
        <v>5 su 7</v>
      </c>
    </row>
    <row r="672" spans="1:6" ht="24" x14ac:dyDescent="0.35">
      <c r="A672" s="137"/>
      <c r="B672" s="132"/>
      <c r="C672" s="10" t="s">
        <v>173</v>
      </c>
      <c r="D672" s="7" t="s">
        <v>149</v>
      </c>
      <c r="E672" s="11"/>
      <c r="F672" s="87" t="str">
        <f t="shared" si="36"/>
        <v>5 su 7</v>
      </c>
    </row>
    <row r="673" spans="1:6" ht="24" x14ac:dyDescent="0.35">
      <c r="A673" s="137"/>
      <c r="B673" s="132"/>
      <c r="C673" s="10" t="s">
        <v>174</v>
      </c>
      <c r="D673" s="7" t="s">
        <v>149</v>
      </c>
      <c r="E673" s="11"/>
      <c r="F673" s="87" t="str">
        <f t="shared" si="36"/>
        <v>5 su 7</v>
      </c>
    </row>
    <row r="674" spans="1:6" ht="24" x14ac:dyDescent="0.35">
      <c r="A674" s="137"/>
      <c r="B674" s="132"/>
      <c r="C674" s="10" t="s">
        <v>175</v>
      </c>
      <c r="D674" s="7" t="s">
        <v>149</v>
      </c>
      <c r="E674" s="11"/>
      <c r="F674" s="87" t="str">
        <f t="shared" si="36"/>
        <v>5 su 7</v>
      </c>
    </row>
    <row r="675" spans="1:6" ht="24" x14ac:dyDescent="0.35">
      <c r="A675" s="137"/>
      <c r="B675" s="132"/>
      <c r="C675" s="10" t="s">
        <v>176</v>
      </c>
      <c r="D675" s="7" t="s">
        <v>149</v>
      </c>
      <c r="E675" s="11"/>
      <c r="F675" s="87" t="str">
        <f t="shared" si="36"/>
        <v>5 su 7</v>
      </c>
    </row>
    <row r="676" spans="1:6" ht="39" x14ac:dyDescent="0.35">
      <c r="A676" s="137"/>
      <c r="B676" s="132"/>
      <c r="C676" s="6" t="s">
        <v>191</v>
      </c>
      <c r="D676" s="7" t="s">
        <v>149</v>
      </c>
      <c r="E676" s="8"/>
      <c r="F676" s="87" t="str">
        <f t="shared" si="36"/>
        <v>5 su 7</v>
      </c>
    </row>
    <row r="677" spans="1:6" ht="24.5" thickBot="1" x14ac:dyDescent="0.4">
      <c r="A677" s="138"/>
      <c r="B677" s="133"/>
      <c r="C677" s="12" t="s">
        <v>177</v>
      </c>
      <c r="D677" s="13" t="s">
        <v>149</v>
      </c>
      <c r="E677" s="14"/>
      <c r="F677" s="87" t="str">
        <f t="shared" si="36"/>
        <v>5 su 7</v>
      </c>
    </row>
    <row r="678" spans="1:6" ht="26.5" thickBot="1" x14ac:dyDescent="0.4">
      <c r="A678" s="3" t="s">
        <v>204</v>
      </c>
      <c r="B678" s="4" t="s">
        <v>1</v>
      </c>
      <c r="C678" s="126" t="s">
        <v>150</v>
      </c>
      <c r="D678" s="126"/>
      <c r="E678" s="127"/>
    </row>
    <row r="679" spans="1:6" ht="24" x14ac:dyDescent="0.35">
      <c r="A679" s="136" t="s">
        <v>168</v>
      </c>
      <c r="B679" s="131">
        <v>30</v>
      </c>
      <c r="C679" s="5" t="s">
        <v>151</v>
      </c>
      <c r="D679" s="134" t="s">
        <v>41</v>
      </c>
      <c r="E679" s="135"/>
    </row>
    <row r="680" spans="1:6" ht="24" x14ac:dyDescent="0.35">
      <c r="A680" s="137"/>
      <c r="B680" s="132"/>
      <c r="C680" s="6" t="s">
        <v>185</v>
      </c>
      <c r="D680" s="7" t="s">
        <v>149</v>
      </c>
      <c r="E680" s="8"/>
      <c r="F680" s="87" t="str">
        <f>$D$679</f>
        <v>5 su 7</v>
      </c>
    </row>
    <row r="681" spans="1:6" ht="24" x14ac:dyDescent="0.35">
      <c r="A681" s="137"/>
      <c r="B681" s="132"/>
      <c r="C681" s="6" t="s">
        <v>186</v>
      </c>
      <c r="D681" s="7" t="s">
        <v>149</v>
      </c>
      <c r="E681" s="8"/>
      <c r="F681" s="87" t="str">
        <f t="shared" ref="F681:F695" si="37">$D$679</f>
        <v>5 su 7</v>
      </c>
    </row>
    <row r="682" spans="1:6" ht="24" x14ac:dyDescent="0.35">
      <c r="A682" s="137"/>
      <c r="B682" s="132"/>
      <c r="C682" s="6" t="s">
        <v>187</v>
      </c>
      <c r="D682" s="7" t="s">
        <v>149</v>
      </c>
      <c r="E682" s="8"/>
      <c r="F682" s="87" t="str">
        <f t="shared" si="37"/>
        <v>5 su 7</v>
      </c>
    </row>
    <row r="683" spans="1:6" ht="24" x14ac:dyDescent="0.35">
      <c r="A683" s="137"/>
      <c r="B683" s="132"/>
      <c r="C683" s="6" t="s">
        <v>188</v>
      </c>
      <c r="D683" s="7" t="s">
        <v>149</v>
      </c>
      <c r="E683" s="8"/>
      <c r="F683" s="87" t="str">
        <f t="shared" si="37"/>
        <v>5 su 7</v>
      </c>
    </row>
    <row r="684" spans="1:6" ht="24" x14ac:dyDescent="0.35">
      <c r="A684" s="137"/>
      <c r="B684" s="132"/>
      <c r="C684" s="6" t="s">
        <v>189</v>
      </c>
      <c r="D684" s="7" t="s">
        <v>149</v>
      </c>
      <c r="E684" s="9"/>
      <c r="F684" s="87" t="str">
        <f t="shared" si="37"/>
        <v>5 su 7</v>
      </c>
    </row>
    <row r="685" spans="1:6" ht="24" x14ac:dyDescent="0.35">
      <c r="A685" s="137"/>
      <c r="B685" s="132"/>
      <c r="C685" s="10" t="s">
        <v>169</v>
      </c>
      <c r="D685" s="7" t="s">
        <v>149</v>
      </c>
      <c r="E685" s="11"/>
      <c r="F685" s="87" t="str">
        <f t="shared" si="37"/>
        <v>5 su 7</v>
      </c>
    </row>
    <row r="686" spans="1:6" ht="24" x14ac:dyDescent="0.35">
      <c r="A686" s="137"/>
      <c r="B686" s="132"/>
      <c r="C686" s="10" t="s">
        <v>170</v>
      </c>
      <c r="D686" s="7" t="s">
        <v>149</v>
      </c>
      <c r="E686" s="11"/>
      <c r="F686" s="87" t="str">
        <f t="shared" si="37"/>
        <v>5 su 7</v>
      </c>
    </row>
    <row r="687" spans="1:6" ht="24" x14ac:dyDescent="0.35">
      <c r="A687" s="137"/>
      <c r="B687" s="132"/>
      <c r="C687" s="10" t="s">
        <v>171</v>
      </c>
      <c r="D687" s="7" t="s">
        <v>149</v>
      </c>
      <c r="E687" s="11"/>
      <c r="F687" s="87" t="str">
        <f t="shared" si="37"/>
        <v>5 su 7</v>
      </c>
    </row>
    <row r="688" spans="1:6" ht="24" x14ac:dyDescent="0.35">
      <c r="A688" s="137"/>
      <c r="B688" s="132"/>
      <c r="C688" s="10" t="s">
        <v>172</v>
      </c>
      <c r="D688" s="7" t="s">
        <v>149</v>
      </c>
      <c r="E688" s="11"/>
      <c r="F688" s="87" t="str">
        <f t="shared" si="37"/>
        <v>5 su 7</v>
      </c>
    </row>
    <row r="689" spans="1:6" ht="24" x14ac:dyDescent="0.35">
      <c r="A689" s="137"/>
      <c r="B689" s="132"/>
      <c r="C689" s="10" t="s">
        <v>190</v>
      </c>
      <c r="D689" s="7" t="s">
        <v>149</v>
      </c>
      <c r="E689" s="11"/>
      <c r="F689" s="87" t="str">
        <f t="shared" si="37"/>
        <v>5 su 7</v>
      </c>
    </row>
    <row r="690" spans="1:6" ht="24" x14ac:dyDescent="0.35">
      <c r="A690" s="137"/>
      <c r="B690" s="132"/>
      <c r="C690" s="10" t="s">
        <v>173</v>
      </c>
      <c r="D690" s="7" t="s">
        <v>149</v>
      </c>
      <c r="E690" s="11"/>
      <c r="F690" s="87" t="str">
        <f t="shared" si="37"/>
        <v>5 su 7</v>
      </c>
    </row>
    <row r="691" spans="1:6" ht="24" x14ac:dyDescent="0.35">
      <c r="A691" s="137"/>
      <c r="B691" s="132"/>
      <c r="C691" s="10" t="s">
        <v>174</v>
      </c>
      <c r="D691" s="7" t="s">
        <v>149</v>
      </c>
      <c r="E691" s="11"/>
      <c r="F691" s="87" t="str">
        <f t="shared" si="37"/>
        <v>5 su 7</v>
      </c>
    </row>
    <row r="692" spans="1:6" ht="24" x14ac:dyDescent="0.35">
      <c r="A692" s="137"/>
      <c r="B692" s="132"/>
      <c r="C692" s="10" t="s">
        <v>175</v>
      </c>
      <c r="D692" s="7" t="s">
        <v>149</v>
      </c>
      <c r="E692" s="11"/>
      <c r="F692" s="87" t="str">
        <f t="shared" si="37"/>
        <v>5 su 7</v>
      </c>
    </row>
    <row r="693" spans="1:6" ht="24" x14ac:dyDescent="0.35">
      <c r="A693" s="137"/>
      <c r="B693" s="132"/>
      <c r="C693" s="10" t="s">
        <v>176</v>
      </c>
      <c r="D693" s="7" t="s">
        <v>149</v>
      </c>
      <c r="E693" s="11"/>
      <c r="F693" s="87" t="str">
        <f t="shared" si="37"/>
        <v>5 su 7</v>
      </c>
    </row>
    <row r="694" spans="1:6" ht="39" x14ac:dyDescent="0.35">
      <c r="A694" s="137"/>
      <c r="B694" s="132"/>
      <c r="C694" s="6" t="s">
        <v>191</v>
      </c>
      <c r="D694" s="7" t="s">
        <v>149</v>
      </c>
      <c r="E694" s="8"/>
      <c r="F694" s="87" t="str">
        <f t="shared" si="37"/>
        <v>5 su 7</v>
      </c>
    </row>
    <row r="695" spans="1:6" ht="24.5" thickBot="1" x14ac:dyDescent="0.4">
      <c r="A695" s="138"/>
      <c r="B695" s="133"/>
      <c r="C695" s="12" t="s">
        <v>177</v>
      </c>
      <c r="D695" s="13" t="s">
        <v>149</v>
      </c>
      <c r="E695" s="14"/>
      <c r="F695" s="87" t="str">
        <f t="shared" si="37"/>
        <v>5 su 7</v>
      </c>
    </row>
    <row r="696" spans="1:6" ht="26.5" thickBot="1" x14ac:dyDescent="0.4">
      <c r="A696" s="3" t="s">
        <v>204</v>
      </c>
      <c r="B696" s="4" t="s">
        <v>1</v>
      </c>
      <c r="C696" s="126" t="s">
        <v>150</v>
      </c>
      <c r="D696" s="126"/>
      <c r="E696" s="127"/>
    </row>
    <row r="697" spans="1:6" ht="24" x14ac:dyDescent="0.35">
      <c r="A697" s="136" t="s">
        <v>168</v>
      </c>
      <c r="B697" s="131">
        <v>31</v>
      </c>
      <c r="C697" s="5" t="s">
        <v>151</v>
      </c>
      <c r="D697" s="134" t="s">
        <v>41</v>
      </c>
      <c r="E697" s="135"/>
    </row>
    <row r="698" spans="1:6" ht="24" x14ac:dyDescent="0.35">
      <c r="A698" s="137"/>
      <c r="B698" s="132"/>
      <c r="C698" s="6" t="s">
        <v>185</v>
      </c>
      <c r="D698" s="7" t="s">
        <v>149</v>
      </c>
      <c r="E698" s="8"/>
      <c r="F698" s="87" t="str">
        <f>$D$697</f>
        <v>5 su 7</v>
      </c>
    </row>
    <row r="699" spans="1:6" ht="24" x14ac:dyDescent="0.35">
      <c r="A699" s="137"/>
      <c r="B699" s="132"/>
      <c r="C699" s="6" t="s">
        <v>186</v>
      </c>
      <c r="D699" s="7" t="s">
        <v>149</v>
      </c>
      <c r="E699" s="8"/>
      <c r="F699" s="87" t="str">
        <f t="shared" ref="F699:F713" si="38">$D$697</f>
        <v>5 su 7</v>
      </c>
    </row>
    <row r="700" spans="1:6" ht="24" x14ac:dyDescent="0.35">
      <c r="A700" s="137"/>
      <c r="B700" s="132"/>
      <c r="C700" s="6" t="s">
        <v>187</v>
      </c>
      <c r="D700" s="7" t="s">
        <v>149</v>
      </c>
      <c r="E700" s="8"/>
      <c r="F700" s="87" t="str">
        <f t="shared" si="38"/>
        <v>5 su 7</v>
      </c>
    </row>
    <row r="701" spans="1:6" ht="24" x14ac:dyDescent="0.35">
      <c r="A701" s="137"/>
      <c r="B701" s="132"/>
      <c r="C701" s="6" t="s">
        <v>188</v>
      </c>
      <c r="D701" s="7" t="s">
        <v>149</v>
      </c>
      <c r="E701" s="8"/>
      <c r="F701" s="87" t="str">
        <f t="shared" si="38"/>
        <v>5 su 7</v>
      </c>
    </row>
    <row r="702" spans="1:6" ht="24" x14ac:dyDescent="0.35">
      <c r="A702" s="137"/>
      <c r="B702" s="132"/>
      <c r="C702" s="6" t="s">
        <v>189</v>
      </c>
      <c r="D702" s="7" t="s">
        <v>149</v>
      </c>
      <c r="E702" s="9"/>
      <c r="F702" s="87" t="str">
        <f t="shared" si="38"/>
        <v>5 su 7</v>
      </c>
    </row>
    <row r="703" spans="1:6" ht="24" x14ac:dyDescent="0.35">
      <c r="A703" s="137"/>
      <c r="B703" s="132"/>
      <c r="C703" s="10" t="s">
        <v>169</v>
      </c>
      <c r="D703" s="7" t="s">
        <v>149</v>
      </c>
      <c r="E703" s="11"/>
      <c r="F703" s="87" t="str">
        <f t="shared" si="38"/>
        <v>5 su 7</v>
      </c>
    </row>
    <row r="704" spans="1:6" ht="24" x14ac:dyDescent="0.35">
      <c r="A704" s="137"/>
      <c r="B704" s="132"/>
      <c r="C704" s="10" t="s">
        <v>170</v>
      </c>
      <c r="D704" s="7" t="s">
        <v>149</v>
      </c>
      <c r="E704" s="11"/>
      <c r="F704" s="87" t="str">
        <f t="shared" si="38"/>
        <v>5 su 7</v>
      </c>
    </row>
    <row r="705" spans="1:6" ht="24" x14ac:dyDescent="0.35">
      <c r="A705" s="137"/>
      <c r="B705" s="132"/>
      <c r="C705" s="10" t="s">
        <v>171</v>
      </c>
      <c r="D705" s="7" t="s">
        <v>149</v>
      </c>
      <c r="E705" s="11"/>
      <c r="F705" s="87" t="str">
        <f t="shared" si="38"/>
        <v>5 su 7</v>
      </c>
    </row>
    <row r="706" spans="1:6" ht="24" x14ac:dyDescent="0.35">
      <c r="A706" s="137"/>
      <c r="B706" s="132"/>
      <c r="C706" s="10" t="s">
        <v>172</v>
      </c>
      <c r="D706" s="7" t="s">
        <v>149</v>
      </c>
      <c r="E706" s="11"/>
      <c r="F706" s="87" t="str">
        <f t="shared" si="38"/>
        <v>5 su 7</v>
      </c>
    </row>
    <row r="707" spans="1:6" ht="24" x14ac:dyDescent="0.35">
      <c r="A707" s="137"/>
      <c r="B707" s="132"/>
      <c r="C707" s="10" t="s">
        <v>190</v>
      </c>
      <c r="D707" s="7" t="s">
        <v>149</v>
      </c>
      <c r="E707" s="11"/>
      <c r="F707" s="87" t="str">
        <f t="shared" si="38"/>
        <v>5 su 7</v>
      </c>
    </row>
    <row r="708" spans="1:6" ht="24" x14ac:dyDescent="0.35">
      <c r="A708" s="137"/>
      <c r="B708" s="132"/>
      <c r="C708" s="10" t="s">
        <v>173</v>
      </c>
      <c r="D708" s="7" t="s">
        <v>149</v>
      </c>
      <c r="E708" s="11"/>
      <c r="F708" s="87" t="str">
        <f t="shared" si="38"/>
        <v>5 su 7</v>
      </c>
    </row>
    <row r="709" spans="1:6" ht="24" x14ac:dyDescent="0.35">
      <c r="A709" s="137"/>
      <c r="B709" s="132"/>
      <c r="C709" s="10" t="s">
        <v>174</v>
      </c>
      <c r="D709" s="7" t="s">
        <v>149</v>
      </c>
      <c r="E709" s="11"/>
      <c r="F709" s="87" t="str">
        <f t="shared" si="38"/>
        <v>5 su 7</v>
      </c>
    </row>
    <row r="710" spans="1:6" ht="24" x14ac:dyDescent="0.35">
      <c r="A710" s="137"/>
      <c r="B710" s="132"/>
      <c r="C710" s="10" t="s">
        <v>175</v>
      </c>
      <c r="D710" s="7" t="s">
        <v>149</v>
      </c>
      <c r="E710" s="11"/>
      <c r="F710" s="87" t="str">
        <f t="shared" si="38"/>
        <v>5 su 7</v>
      </c>
    </row>
    <row r="711" spans="1:6" ht="24" x14ac:dyDescent="0.35">
      <c r="A711" s="137"/>
      <c r="B711" s="132"/>
      <c r="C711" s="10" t="s">
        <v>176</v>
      </c>
      <c r="D711" s="7" t="s">
        <v>149</v>
      </c>
      <c r="E711" s="11"/>
      <c r="F711" s="87" t="str">
        <f t="shared" si="38"/>
        <v>5 su 7</v>
      </c>
    </row>
    <row r="712" spans="1:6" ht="39" x14ac:dyDescent="0.35">
      <c r="A712" s="137"/>
      <c r="B712" s="132"/>
      <c r="C712" s="6" t="s">
        <v>191</v>
      </c>
      <c r="D712" s="7" t="s">
        <v>149</v>
      </c>
      <c r="E712" s="8"/>
      <c r="F712" s="87" t="str">
        <f t="shared" si="38"/>
        <v>5 su 7</v>
      </c>
    </row>
    <row r="713" spans="1:6" ht="24.5" thickBot="1" x14ac:dyDescent="0.4">
      <c r="A713" s="138"/>
      <c r="B713" s="133"/>
      <c r="C713" s="12" t="s">
        <v>177</v>
      </c>
      <c r="D713" s="13" t="s">
        <v>149</v>
      </c>
      <c r="E713" s="14"/>
      <c r="F713" s="87" t="str">
        <f t="shared" si="38"/>
        <v>5 su 7</v>
      </c>
    </row>
    <row r="714" spans="1:6" ht="26.5" thickBot="1" x14ac:dyDescent="0.4">
      <c r="A714" s="3" t="s">
        <v>204</v>
      </c>
      <c r="B714" s="4" t="s">
        <v>1</v>
      </c>
      <c r="C714" s="126" t="s">
        <v>150</v>
      </c>
      <c r="D714" s="126"/>
      <c r="E714" s="127"/>
    </row>
    <row r="715" spans="1:6" ht="24" x14ac:dyDescent="0.35">
      <c r="A715" s="136" t="s">
        <v>168</v>
      </c>
      <c r="B715" s="131">
        <v>32</v>
      </c>
      <c r="C715" s="5" t="s">
        <v>151</v>
      </c>
      <c r="D715" s="134" t="s">
        <v>41</v>
      </c>
      <c r="E715" s="135"/>
    </row>
    <row r="716" spans="1:6" ht="24" x14ac:dyDescent="0.35">
      <c r="A716" s="137"/>
      <c r="B716" s="132"/>
      <c r="C716" s="6" t="s">
        <v>185</v>
      </c>
      <c r="D716" s="7" t="s">
        <v>149</v>
      </c>
      <c r="E716" s="8"/>
      <c r="F716" s="87" t="str">
        <f>$D$715</f>
        <v>5 su 7</v>
      </c>
    </row>
    <row r="717" spans="1:6" ht="24" x14ac:dyDescent="0.35">
      <c r="A717" s="137"/>
      <c r="B717" s="132"/>
      <c r="C717" s="6" t="s">
        <v>186</v>
      </c>
      <c r="D717" s="7" t="s">
        <v>149</v>
      </c>
      <c r="E717" s="8"/>
      <c r="F717" s="87" t="str">
        <f t="shared" ref="F717:F731" si="39">$D$715</f>
        <v>5 su 7</v>
      </c>
    </row>
    <row r="718" spans="1:6" ht="24" x14ac:dyDescent="0.35">
      <c r="A718" s="137"/>
      <c r="B718" s="132"/>
      <c r="C718" s="6" t="s">
        <v>187</v>
      </c>
      <c r="D718" s="7" t="s">
        <v>149</v>
      </c>
      <c r="E718" s="8"/>
      <c r="F718" s="87" t="str">
        <f t="shared" si="39"/>
        <v>5 su 7</v>
      </c>
    </row>
    <row r="719" spans="1:6" ht="24" x14ac:dyDescent="0.35">
      <c r="A719" s="137"/>
      <c r="B719" s="132"/>
      <c r="C719" s="6" t="s">
        <v>188</v>
      </c>
      <c r="D719" s="7" t="s">
        <v>149</v>
      </c>
      <c r="E719" s="8"/>
      <c r="F719" s="87" t="str">
        <f t="shared" si="39"/>
        <v>5 su 7</v>
      </c>
    </row>
    <row r="720" spans="1:6" ht="24" x14ac:dyDescent="0.35">
      <c r="A720" s="137"/>
      <c r="B720" s="132"/>
      <c r="C720" s="6" t="s">
        <v>189</v>
      </c>
      <c r="D720" s="7" t="s">
        <v>149</v>
      </c>
      <c r="E720" s="9"/>
      <c r="F720" s="87" t="str">
        <f t="shared" si="39"/>
        <v>5 su 7</v>
      </c>
    </row>
    <row r="721" spans="1:6" ht="24" x14ac:dyDescent="0.35">
      <c r="A721" s="137"/>
      <c r="B721" s="132"/>
      <c r="C721" s="10" t="s">
        <v>169</v>
      </c>
      <c r="D721" s="7" t="s">
        <v>149</v>
      </c>
      <c r="E721" s="11"/>
      <c r="F721" s="87" t="str">
        <f t="shared" si="39"/>
        <v>5 su 7</v>
      </c>
    </row>
    <row r="722" spans="1:6" ht="24" x14ac:dyDescent="0.35">
      <c r="A722" s="137"/>
      <c r="B722" s="132"/>
      <c r="C722" s="10" t="s">
        <v>170</v>
      </c>
      <c r="D722" s="7" t="s">
        <v>149</v>
      </c>
      <c r="E722" s="11"/>
      <c r="F722" s="87" t="str">
        <f t="shared" si="39"/>
        <v>5 su 7</v>
      </c>
    </row>
    <row r="723" spans="1:6" ht="24" x14ac:dyDescent="0.35">
      <c r="A723" s="137"/>
      <c r="B723" s="132"/>
      <c r="C723" s="10" t="s">
        <v>171</v>
      </c>
      <c r="D723" s="7" t="s">
        <v>149</v>
      </c>
      <c r="E723" s="11"/>
      <c r="F723" s="87" t="str">
        <f t="shared" si="39"/>
        <v>5 su 7</v>
      </c>
    </row>
    <row r="724" spans="1:6" ht="24" x14ac:dyDescent="0.35">
      <c r="A724" s="137"/>
      <c r="B724" s="132"/>
      <c r="C724" s="10" t="s">
        <v>172</v>
      </c>
      <c r="D724" s="7" t="s">
        <v>149</v>
      </c>
      <c r="E724" s="11"/>
      <c r="F724" s="87" t="str">
        <f t="shared" si="39"/>
        <v>5 su 7</v>
      </c>
    </row>
    <row r="725" spans="1:6" ht="24" x14ac:dyDescent="0.35">
      <c r="A725" s="137"/>
      <c r="B725" s="132"/>
      <c r="C725" s="10" t="s">
        <v>190</v>
      </c>
      <c r="D725" s="7" t="s">
        <v>149</v>
      </c>
      <c r="E725" s="11"/>
      <c r="F725" s="87" t="str">
        <f t="shared" si="39"/>
        <v>5 su 7</v>
      </c>
    </row>
    <row r="726" spans="1:6" ht="24" x14ac:dyDescent="0.35">
      <c r="A726" s="137"/>
      <c r="B726" s="132"/>
      <c r="C726" s="10" t="s">
        <v>173</v>
      </c>
      <c r="D726" s="7" t="s">
        <v>149</v>
      </c>
      <c r="E726" s="11"/>
      <c r="F726" s="87" t="str">
        <f t="shared" si="39"/>
        <v>5 su 7</v>
      </c>
    </row>
    <row r="727" spans="1:6" ht="24" x14ac:dyDescent="0.35">
      <c r="A727" s="137"/>
      <c r="B727" s="132"/>
      <c r="C727" s="10" t="s">
        <v>174</v>
      </c>
      <c r="D727" s="7" t="s">
        <v>149</v>
      </c>
      <c r="E727" s="11"/>
      <c r="F727" s="87" t="str">
        <f t="shared" si="39"/>
        <v>5 su 7</v>
      </c>
    </row>
    <row r="728" spans="1:6" ht="24" x14ac:dyDescent="0.35">
      <c r="A728" s="137"/>
      <c r="B728" s="132"/>
      <c r="C728" s="10" t="s">
        <v>175</v>
      </c>
      <c r="D728" s="7" t="s">
        <v>149</v>
      </c>
      <c r="E728" s="11"/>
      <c r="F728" s="87" t="str">
        <f t="shared" si="39"/>
        <v>5 su 7</v>
      </c>
    </row>
    <row r="729" spans="1:6" ht="24" x14ac:dyDescent="0.35">
      <c r="A729" s="137"/>
      <c r="B729" s="132"/>
      <c r="C729" s="10" t="s">
        <v>176</v>
      </c>
      <c r="D729" s="7" t="s">
        <v>149</v>
      </c>
      <c r="E729" s="11"/>
      <c r="F729" s="87" t="str">
        <f t="shared" si="39"/>
        <v>5 su 7</v>
      </c>
    </row>
    <row r="730" spans="1:6" ht="39" x14ac:dyDescent="0.35">
      <c r="A730" s="137"/>
      <c r="B730" s="132"/>
      <c r="C730" s="6" t="s">
        <v>191</v>
      </c>
      <c r="D730" s="7" t="s">
        <v>149</v>
      </c>
      <c r="E730" s="8"/>
      <c r="F730" s="87" t="str">
        <f t="shared" si="39"/>
        <v>5 su 7</v>
      </c>
    </row>
    <row r="731" spans="1:6" ht="24.5" thickBot="1" x14ac:dyDescent="0.4">
      <c r="A731" s="138"/>
      <c r="B731" s="133"/>
      <c r="C731" s="12" t="s">
        <v>177</v>
      </c>
      <c r="D731" s="13" t="s">
        <v>149</v>
      </c>
      <c r="E731" s="14"/>
      <c r="F731" s="87" t="str">
        <f t="shared" si="39"/>
        <v>5 su 7</v>
      </c>
    </row>
    <row r="732" spans="1:6" ht="26.5" thickBot="1" x14ac:dyDescent="0.4">
      <c r="A732" s="3" t="s">
        <v>204</v>
      </c>
      <c r="B732" s="4" t="s">
        <v>1</v>
      </c>
      <c r="C732" s="126" t="s">
        <v>150</v>
      </c>
      <c r="D732" s="126"/>
      <c r="E732" s="127"/>
    </row>
    <row r="733" spans="1:6" ht="24" x14ac:dyDescent="0.35">
      <c r="A733" s="136" t="s">
        <v>168</v>
      </c>
      <c r="B733" s="131">
        <v>33</v>
      </c>
      <c r="C733" s="5" t="s">
        <v>151</v>
      </c>
      <c r="D733" s="134" t="s">
        <v>41</v>
      </c>
      <c r="E733" s="135"/>
    </row>
    <row r="734" spans="1:6" ht="24" x14ac:dyDescent="0.35">
      <c r="A734" s="137"/>
      <c r="B734" s="132"/>
      <c r="C734" s="6" t="s">
        <v>185</v>
      </c>
      <c r="D734" s="7" t="s">
        <v>149</v>
      </c>
      <c r="E734" s="8"/>
      <c r="F734" s="87" t="str">
        <f>$D$733</f>
        <v>5 su 7</v>
      </c>
    </row>
    <row r="735" spans="1:6" ht="24" x14ac:dyDescent="0.35">
      <c r="A735" s="137"/>
      <c r="B735" s="132"/>
      <c r="C735" s="6" t="s">
        <v>186</v>
      </c>
      <c r="D735" s="7" t="s">
        <v>149</v>
      </c>
      <c r="E735" s="8"/>
      <c r="F735" s="87" t="str">
        <f t="shared" ref="F735:F749" si="40">$D$733</f>
        <v>5 su 7</v>
      </c>
    </row>
    <row r="736" spans="1:6" ht="24" x14ac:dyDescent="0.35">
      <c r="A736" s="137"/>
      <c r="B736" s="132"/>
      <c r="C736" s="6" t="s">
        <v>187</v>
      </c>
      <c r="D736" s="7" t="s">
        <v>149</v>
      </c>
      <c r="E736" s="8"/>
      <c r="F736" s="87" t="str">
        <f t="shared" si="40"/>
        <v>5 su 7</v>
      </c>
    </row>
    <row r="737" spans="1:6" ht="24" x14ac:dyDescent="0.35">
      <c r="A737" s="137"/>
      <c r="B737" s="132"/>
      <c r="C737" s="6" t="s">
        <v>188</v>
      </c>
      <c r="D737" s="7" t="s">
        <v>149</v>
      </c>
      <c r="E737" s="8"/>
      <c r="F737" s="87" t="str">
        <f t="shared" si="40"/>
        <v>5 su 7</v>
      </c>
    </row>
    <row r="738" spans="1:6" ht="24" x14ac:dyDescent="0.35">
      <c r="A738" s="137"/>
      <c r="B738" s="132"/>
      <c r="C738" s="6" t="s">
        <v>189</v>
      </c>
      <c r="D738" s="7" t="s">
        <v>149</v>
      </c>
      <c r="E738" s="9"/>
      <c r="F738" s="87" t="str">
        <f t="shared" si="40"/>
        <v>5 su 7</v>
      </c>
    </row>
    <row r="739" spans="1:6" ht="24" x14ac:dyDescent="0.35">
      <c r="A739" s="137"/>
      <c r="B739" s="132"/>
      <c r="C739" s="10" t="s">
        <v>169</v>
      </c>
      <c r="D739" s="7" t="s">
        <v>149</v>
      </c>
      <c r="E739" s="11"/>
      <c r="F739" s="87" t="str">
        <f t="shared" si="40"/>
        <v>5 su 7</v>
      </c>
    </row>
    <row r="740" spans="1:6" ht="24" x14ac:dyDescent="0.35">
      <c r="A740" s="137"/>
      <c r="B740" s="132"/>
      <c r="C740" s="10" t="s">
        <v>170</v>
      </c>
      <c r="D740" s="7" t="s">
        <v>149</v>
      </c>
      <c r="E740" s="11"/>
      <c r="F740" s="87" t="str">
        <f t="shared" si="40"/>
        <v>5 su 7</v>
      </c>
    </row>
    <row r="741" spans="1:6" ht="24" x14ac:dyDescent="0.35">
      <c r="A741" s="137"/>
      <c r="B741" s="132"/>
      <c r="C741" s="10" t="s">
        <v>171</v>
      </c>
      <c r="D741" s="7" t="s">
        <v>149</v>
      </c>
      <c r="E741" s="11"/>
      <c r="F741" s="87" t="str">
        <f t="shared" si="40"/>
        <v>5 su 7</v>
      </c>
    </row>
    <row r="742" spans="1:6" ht="24" x14ac:dyDescent="0.35">
      <c r="A742" s="137"/>
      <c r="B742" s="132"/>
      <c r="C742" s="10" t="s">
        <v>172</v>
      </c>
      <c r="D742" s="7" t="s">
        <v>149</v>
      </c>
      <c r="E742" s="11"/>
      <c r="F742" s="87" t="str">
        <f t="shared" si="40"/>
        <v>5 su 7</v>
      </c>
    </row>
    <row r="743" spans="1:6" ht="24" x14ac:dyDescent="0.35">
      <c r="A743" s="137"/>
      <c r="B743" s="132"/>
      <c r="C743" s="10" t="s">
        <v>190</v>
      </c>
      <c r="D743" s="7" t="s">
        <v>149</v>
      </c>
      <c r="E743" s="11"/>
      <c r="F743" s="87" t="str">
        <f t="shared" si="40"/>
        <v>5 su 7</v>
      </c>
    </row>
    <row r="744" spans="1:6" ht="24" x14ac:dyDescent="0.35">
      <c r="A744" s="137"/>
      <c r="B744" s="132"/>
      <c r="C744" s="10" t="s">
        <v>173</v>
      </c>
      <c r="D744" s="7" t="s">
        <v>149</v>
      </c>
      <c r="E744" s="11"/>
      <c r="F744" s="87" t="str">
        <f t="shared" si="40"/>
        <v>5 su 7</v>
      </c>
    </row>
    <row r="745" spans="1:6" ht="24" x14ac:dyDescent="0.35">
      <c r="A745" s="137"/>
      <c r="B745" s="132"/>
      <c r="C745" s="10" t="s">
        <v>174</v>
      </c>
      <c r="D745" s="7" t="s">
        <v>149</v>
      </c>
      <c r="E745" s="11"/>
      <c r="F745" s="87" t="str">
        <f t="shared" si="40"/>
        <v>5 su 7</v>
      </c>
    </row>
    <row r="746" spans="1:6" ht="24" x14ac:dyDescent="0.35">
      <c r="A746" s="137"/>
      <c r="B746" s="132"/>
      <c r="C746" s="10" t="s">
        <v>175</v>
      </c>
      <c r="D746" s="7" t="s">
        <v>149</v>
      </c>
      <c r="E746" s="11"/>
      <c r="F746" s="87" t="str">
        <f t="shared" si="40"/>
        <v>5 su 7</v>
      </c>
    </row>
    <row r="747" spans="1:6" ht="24" x14ac:dyDescent="0.35">
      <c r="A747" s="137"/>
      <c r="B747" s="132"/>
      <c r="C747" s="10" t="s">
        <v>176</v>
      </c>
      <c r="D747" s="7" t="s">
        <v>149</v>
      </c>
      <c r="E747" s="11"/>
      <c r="F747" s="87" t="str">
        <f t="shared" si="40"/>
        <v>5 su 7</v>
      </c>
    </row>
    <row r="748" spans="1:6" ht="39" x14ac:dyDescent="0.35">
      <c r="A748" s="137"/>
      <c r="B748" s="132"/>
      <c r="C748" s="6" t="s">
        <v>191</v>
      </c>
      <c r="D748" s="7" t="s">
        <v>149</v>
      </c>
      <c r="E748" s="8"/>
      <c r="F748" s="87" t="str">
        <f t="shared" si="40"/>
        <v>5 su 7</v>
      </c>
    </row>
    <row r="749" spans="1:6" ht="24.5" thickBot="1" x14ac:dyDescent="0.4">
      <c r="A749" s="138"/>
      <c r="B749" s="133"/>
      <c r="C749" s="12" t="s">
        <v>177</v>
      </c>
      <c r="D749" s="13" t="s">
        <v>149</v>
      </c>
      <c r="E749" s="14"/>
      <c r="F749" s="87" t="str">
        <f t="shared" si="40"/>
        <v>5 su 7</v>
      </c>
    </row>
    <row r="750" spans="1:6" ht="26.5" thickBot="1" x14ac:dyDescent="0.4">
      <c r="A750" s="3" t="s">
        <v>204</v>
      </c>
      <c r="B750" s="4" t="s">
        <v>1</v>
      </c>
      <c r="C750" s="126" t="s">
        <v>150</v>
      </c>
      <c r="D750" s="126"/>
      <c r="E750" s="127"/>
    </row>
    <row r="751" spans="1:6" ht="24" x14ac:dyDescent="0.35">
      <c r="A751" s="136" t="s">
        <v>168</v>
      </c>
      <c r="B751" s="131">
        <v>34</v>
      </c>
      <c r="C751" s="5" t="s">
        <v>151</v>
      </c>
      <c r="D751" s="134" t="s">
        <v>41</v>
      </c>
      <c r="E751" s="135"/>
    </row>
    <row r="752" spans="1:6" ht="24" x14ac:dyDescent="0.35">
      <c r="A752" s="137"/>
      <c r="B752" s="132"/>
      <c r="C752" s="6" t="s">
        <v>185</v>
      </c>
      <c r="D752" s="7" t="s">
        <v>149</v>
      </c>
      <c r="E752" s="8"/>
      <c r="F752" s="87" t="str">
        <f>$D$751</f>
        <v>5 su 7</v>
      </c>
    </row>
    <row r="753" spans="1:6" ht="24" x14ac:dyDescent="0.35">
      <c r="A753" s="137"/>
      <c r="B753" s="132"/>
      <c r="C753" s="6" t="s">
        <v>186</v>
      </c>
      <c r="D753" s="7" t="s">
        <v>149</v>
      </c>
      <c r="E753" s="8"/>
      <c r="F753" s="87" t="str">
        <f t="shared" ref="F753:F767" si="41">$D$751</f>
        <v>5 su 7</v>
      </c>
    </row>
    <row r="754" spans="1:6" ht="24" x14ac:dyDescent="0.35">
      <c r="A754" s="137"/>
      <c r="B754" s="132"/>
      <c r="C754" s="6" t="s">
        <v>187</v>
      </c>
      <c r="D754" s="7" t="s">
        <v>149</v>
      </c>
      <c r="E754" s="8"/>
      <c r="F754" s="87" t="str">
        <f t="shared" si="41"/>
        <v>5 su 7</v>
      </c>
    </row>
    <row r="755" spans="1:6" ht="24" x14ac:dyDescent="0.35">
      <c r="A755" s="137"/>
      <c r="B755" s="132"/>
      <c r="C755" s="6" t="s">
        <v>188</v>
      </c>
      <c r="D755" s="7" t="s">
        <v>149</v>
      </c>
      <c r="E755" s="8"/>
      <c r="F755" s="87" t="str">
        <f t="shared" si="41"/>
        <v>5 su 7</v>
      </c>
    </row>
    <row r="756" spans="1:6" ht="24" x14ac:dyDescent="0.35">
      <c r="A756" s="137"/>
      <c r="B756" s="132"/>
      <c r="C756" s="6" t="s">
        <v>189</v>
      </c>
      <c r="D756" s="7" t="s">
        <v>149</v>
      </c>
      <c r="E756" s="9"/>
      <c r="F756" s="87" t="str">
        <f t="shared" si="41"/>
        <v>5 su 7</v>
      </c>
    </row>
    <row r="757" spans="1:6" ht="24" x14ac:dyDescent="0.35">
      <c r="A757" s="137"/>
      <c r="B757" s="132"/>
      <c r="C757" s="10" t="s">
        <v>169</v>
      </c>
      <c r="D757" s="7" t="s">
        <v>149</v>
      </c>
      <c r="E757" s="11"/>
      <c r="F757" s="87" t="str">
        <f t="shared" si="41"/>
        <v>5 su 7</v>
      </c>
    </row>
    <row r="758" spans="1:6" ht="24" x14ac:dyDescent="0.35">
      <c r="A758" s="137"/>
      <c r="B758" s="132"/>
      <c r="C758" s="10" t="s">
        <v>170</v>
      </c>
      <c r="D758" s="7" t="s">
        <v>149</v>
      </c>
      <c r="E758" s="11"/>
      <c r="F758" s="87" t="str">
        <f t="shared" si="41"/>
        <v>5 su 7</v>
      </c>
    </row>
    <row r="759" spans="1:6" ht="24" x14ac:dyDescent="0.35">
      <c r="A759" s="137"/>
      <c r="B759" s="132"/>
      <c r="C759" s="10" t="s">
        <v>171</v>
      </c>
      <c r="D759" s="7" t="s">
        <v>149</v>
      </c>
      <c r="E759" s="11"/>
      <c r="F759" s="87" t="str">
        <f t="shared" si="41"/>
        <v>5 su 7</v>
      </c>
    </row>
    <row r="760" spans="1:6" ht="24" x14ac:dyDescent="0.35">
      <c r="A760" s="137"/>
      <c r="B760" s="132"/>
      <c r="C760" s="10" t="s">
        <v>172</v>
      </c>
      <c r="D760" s="7" t="s">
        <v>149</v>
      </c>
      <c r="E760" s="11"/>
      <c r="F760" s="87" t="str">
        <f t="shared" si="41"/>
        <v>5 su 7</v>
      </c>
    </row>
    <row r="761" spans="1:6" ht="24" x14ac:dyDescent="0.35">
      <c r="A761" s="137"/>
      <c r="B761" s="132"/>
      <c r="C761" s="10" t="s">
        <v>190</v>
      </c>
      <c r="D761" s="7" t="s">
        <v>149</v>
      </c>
      <c r="E761" s="11"/>
      <c r="F761" s="87" t="str">
        <f t="shared" si="41"/>
        <v>5 su 7</v>
      </c>
    </row>
    <row r="762" spans="1:6" ht="24" x14ac:dyDescent="0.35">
      <c r="A762" s="137"/>
      <c r="B762" s="132"/>
      <c r="C762" s="10" t="s">
        <v>173</v>
      </c>
      <c r="D762" s="7" t="s">
        <v>149</v>
      </c>
      <c r="E762" s="11"/>
      <c r="F762" s="87" t="str">
        <f t="shared" si="41"/>
        <v>5 su 7</v>
      </c>
    </row>
    <row r="763" spans="1:6" ht="24" x14ac:dyDescent="0.35">
      <c r="A763" s="137"/>
      <c r="B763" s="132"/>
      <c r="C763" s="10" t="s">
        <v>174</v>
      </c>
      <c r="D763" s="7" t="s">
        <v>149</v>
      </c>
      <c r="E763" s="11"/>
      <c r="F763" s="87" t="str">
        <f t="shared" si="41"/>
        <v>5 su 7</v>
      </c>
    </row>
    <row r="764" spans="1:6" ht="24" x14ac:dyDescent="0.35">
      <c r="A764" s="137"/>
      <c r="B764" s="132"/>
      <c r="C764" s="10" t="s">
        <v>175</v>
      </c>
      <c r="D764" s="7" t="s">
        <v>149</v>
      </c>
      <c r="E764" s="11"/>
      <c r="F764" s="87" t="str">
        <f t="shared" si="41"/>
        <v>5 su 7</v>
      </c>
    </row>
    <row r="765" spans="1:6" ht="24" x14ac:dyDescent="0.35">
      <c r="A765" s="137"/>
      <c r="B765" s="132"/>
      <c r="C765" s="10" t="s">
        <v>176</v>
      </c>
      <c r="D765" s="7" t="s">
        <v>149</v>
      </c>
      <c r="E765" s="11"/>
      <c r="F765" s="87" t="str">
        <f t="shared" si="41"/>
        <v>5 su 7</v>
      </c>
    </row>
    <row r="766" spans="1:6" ht="39" x14ac:dyDescent="0.35">
      <c r="A766" s="137"/>
      <c r="B766" s="132"/>
      <c r="C766" s="6" t="s">
        <v>191</v>
      </c>
      <c r="D766" s="7" t="s">
        <v>149</v>
      </c>
      <c r="E766" s="8"/>
      <c r="F766" s="87" t="str">
        <f t="shared" si="41"/>
        <v>5 su 7</v>
      </c>
    </row>
    <row r="767" spans="1:6" ht="24.5" thickBot="1" x14ac:dyDescent="0.4">
      <c r="A767" s="138"/>
      <c r="B767" s="133"/>
      <c r="C767" s="12" t="s">
        <v>177</v>
      </c>
      <c r="D767" s="13" t="s">
        <v>149</v>
      </c>
      <c r="E767" s="14"/>
      <c r="F767" s="87" t="str">
        <f t="shared" si="41"/>
        <v>5 su 7</v>
      </c>
    </row>
    <row r="768" spans="1:6" ht="26.5" thickBot="1" x14ac:dyDescent="0.4">
      <c r="A768" s="3" t="s">
        <v>204</v>
      </c>
      <c r="B768" s="4" t="s">
        <v>1</v>
      </c>
      <c r="C768" s="126" t="s">
        <v>150</v>
      </c>
      <c r="D768" s="126"/>
      <c r="E768" s="127"/>
    </row>
    <row r="769" spans="1:6" ht="24" x14ac:dyDescent="0.35">
      <c r="A769" s="136" t="s">
        <v>168</v>
      </c>
      <c r="B769" s="131">
        <v>35</v>
      </c>
      <c r="C769" s="5" t="s">
        <v>151</v>
      </c>
      <c r="D769" s="134" t="s">
        <v>41</v>
      </c>
      <c r="E769" s="135"/>
    </row>
    <row r="770" spans="1:6" ht="24" x14ac:dyDescent="0.35">
      <c r="A770" s="137"/>
      <c r="B770" s="132"/>
      <c r="C770" s="6" t="s">
        <v>185</v>
      </c>
      <c r="D770" s="7" t="s">
        <v>149</v>
      </c>
      <c r="E770" s="8"/>
      <c r="F770" s="87" t="str">
        <f>$D$769</f>
        <v>5 su 7</v>
      </c>
    </row>
    <row r="771" spans="1:6" ht="24" x14ac:dyDescent="0.35">
      <c r="A771" s="137"/>
      <c r="B771" s="132"/>
      <c r="C771" s="6" t="s">
        <v>186</v>
      </c>
      <c r="D771" s="7" t="s">
        <v>149</v>
      </c>
      <c r="E771" s="8"/>
      <c r="F771" s="87" t="str">
        <f t="shared" ref="F771:F785" si="42">$D$769</f>
        <v>5 su 7</v>
      </c>
    </row>
    <row r="772" spans="1:6" ht="24" x14ac:dyDescent="0.35">
      <c r="A772" s="137"/>
      <c r="B772" s="132"/>
      <c r="C772" s="6" t="s">
        <v>187</v>
      </c>
      <c r="D772" s="7" t="s">
        <v>149</v>
      </c>
      <c r="E772" s="8"/>
      <c r="F772" s="87" t="str">
        <f t="shared" si="42"/>
        <v>5 su 7</v>
      </c>
    </row>
    <row r="773" spans="1:6" ht="24" x14ac:dyDescent="0.35">
      <c r="A773" s="137"/>
      <c r="B773" s="132"/>
      <c r="C773" s="6" t="s">
        <v>188</v>
      </c>
      <c r="D773" s="7" t="s">
        <v>149</v>
      </c>
      <c r="E773" s="8"/>
      <c r="F773" s="87" t="str">
        <f t="shared" si="42"/>
        <v>5 su 7</v>
      </c>
    </row>
    <row r="774" spans="1:6" ht="24" x14ac:dyDescent="0.35">
      <c r="A774" s="137"/>
      <c r="B774" s="132"/>
      <c r="C774" s="6" t="s">
        <v>189</v>
      </c>
      <c r="D774" s="7" t="s">
        <v>149</v>
      </c>
      <c r="E774" s="9"/>
      <c r="F774" s="87" t="str">
        <f t="shared" si="42"/>
        <v>5 su 7</v>
      </c>
    </row>
    <row r="775" spans="1:6" ht="24" x14ac:dyDescent="0.35">
      <c r="A775" s="137"/>
      <c r="B775" s="132"/>
      <c r="C775" s="10" t="s">
        <v>169</v>
      </c>
      <c r="D775" s="7" t="s">
        <v>149</v>
      </c>
      <c r="E775" s="11"/>
      <c r="F775" s="87" t="str">
        <f t="shared" si="42"/>
        <v>5 su 7</v>
      </c>
    </row>
    <row r="776" spans="1:6" ht="24" x14ac:dyDescent="0.35">
      <c r="A776" s="137"/>
      <c r="B776" s="132"/>
      <c r="C776" s="10" t="s">
        <v>170</v>
      </c>
      <c r="D776" s="7" t="s">
        <v>149</v>
      </c>
      <c r="E776" s="11"/>
      <c r="F776" s="87" t="str">
        <f t="shared" si="42"/>
        <v>5 su 7</v>
      </c>
    </row>
    <row r="777" spans="1:6" ht="24" x14ac:dyDescent="0.35">
      <c r="A777" s="137"/>
      <c r="B777" s="132"/>
      <c r="C777" s="10" t="s">
        <v>171</v>
      </c>
      <c r="D777" s="7" t="s">
        <v>149</v>
      </c>
      <c r="E777" s="11"/>
      <c r="F777" s="87" t="str">
        <f t="shared" si="42"/>
        <v>5 su 7</v>
      </c>
    </row>
    <row r="778" spans="1:6" ht="24" x14ac:dyDescent="0.35">
      <c r="A778" s="137"/>
      <c r="B778" s="132"/>
      <c r="C778" s="10" t="s">
        <v>172</v>
      </c>
      <c r="D778" s="7" t="s">
        <v>149</v>
      </c>
      <c r="E778" s="11"/>
      <c r="F778" s="87" t="str">
        <f t="shared" si="42"/>
        <v>5 su 7</v>
      </c>
    </row>
    <row r="779" spans="1:6" ht="24" x14ac:dyDescent="0.35">
      <c r="A779" s="137"/>
      <c r="B779" s="132"/>
      <c r="C779" s="10" t="s">
        <v>190</v>
      </c>
      <c r="D779" s="7" t="s">
        <v>149</v>
      </c>
      <c r="E779" s="11"/>
      <c r="F779" s="87" t="str">
        <f t="shared" si="42"/>
        <v>5 su 7</v>
      </c>
    </row>
    <row r="780" spans="1:6" ht="24" x14ac:dyDescent="0.35">
      <c r="A780" s="137"/>
      <c r="B780" s="132"/>
      <c r="C780" s="10" t="s">
        <v>173</v>
      </c>
      <c r="D780" s="7" t="s">
        <v>149</v>
      </c>
      <c r="E780" s="11"/>
      <c r="F780" s="87" t="str">
        <f t="shared" si="42"/>
        <v>5 su 7</v>
      </c>
    </row>
    <row r="781" spans="1:6" ht="24" x14ac:dyDescent="0.35">
      <c r="A781" s="137"/>
      <c r="B781" s="132"/>
      <c r="C781" s="10" t="s">
        <v>174</v>
      </c>
      <c r="D781" s="7" t="s">
        <v>149</v>
      </c>
      <c r="E781" s="11"/>
      <c r="F781" s="87" t="str">
        <f t="shared" si="42"/>
        <v>5 su 7</v>
      </c>
    </row>
    <row r="782" spans="1:6" ht="24" x14ac:dyDescent="0.35">
      <c r="A782" s="137"/>
      <c r="B782" s="132"/>
      <c r="C782" s="10" t="s">
        <v>175</v>
      </c>
      <c r="D782" s="7" t="s">
        <v>149</v>
      </c>
      <c r="E782" s="11"/>
      <c r="F782" s="87" t="str">
        <f t="shared" si="42"/>
        <v>5 su 7</v>
      </c>
    </row>
    <row r="783" spans="1:6" ht="24" x14ac:dyDescent="0.35">
      <c r="A783" s="137"/>
      <c r="B783" s="132"/>
      <c r="C783" s="10" t="s">
        <v>176</v>
      </c>
      <c r="D783" s="7" t="s">
        <v>149</v>
      </c>
      <c r="E783" s="11"/>
      <c r="F783" s="87" t="str">
        <f t="shared" si="42"/>
        <v>5 su 7</v>
      </c>
    </row>
    <row r="784" spans="1:6" ht="39" x14ac:dyDescent="0.35">
      <c r="A784" s="137"/>
      <c r="B784" s="132"/>
      <c r="C784" s="6" t="s">
        <v>191</v>
      </c>
      <c r="D784" s="7" t="s">
        <v>149</v>
      </c>
      <c r="E784" s="8"/>
      <c r="F784" s="87" t="str">
        <f t="shared" si="42"/>
        <v>5 su 7</v>
      </c>
    </row>
    <row r="785" spans="1:6" ht="24.5" thickBot="1" x14ac:dyDescent="0.4">
      <c r="A785" s="138"/>
      <c r="B785" s="133"/>
      <c r="C785" s="12" t="s">
        <v>177</v>
      </c>
      <c r="D785" s="13" t="s">
        <v>149</v>
      </c>
      <c r="E785" s="14"/>
      <c r="F785" s="87" t="str">
        <f t="shared" si="42"/>
        <v>5 su 7</v>
      </c>
    </row>
    <row r="786" spans="1:6" ht="26.5" thickBot="1" x14ac:dyDescent="0.4">
      <c r="A786" s="3" t="s">
        <v>204</v>
      </c>
      <c r="B786" s="4" t="s">
        <v>1</v>
      </c>
      <c r="C786" s="126" t="s">
        <v>150</v>
      </c>
      <c r="D786" s="126"/>
      <c r="E786" s="127"/>
    </row>
    <row r="787" spans="1:6" ht="24" x14ac:dyDescent="0.35">
      <c r="A787" s="136" t="s">
        <v>168</v>
      </c>
      <c r="B787" s="131">
        <v>36</v>
      </c>
      <c r="C787" s="5" t="s">
        <v>151</v>
      </c>
      <c r="D787" s="134" t="s">
        <v>41</v>
      </c>
      <c r="E787" s="135"/>
    </row>
    <row r="788" spans="1:6" ht="24" x14ac:dyDescent="0.35">
      <c r="A788" s="137"/>
      <c r="B788" s="132"/>
      <c r="C788" s="6" t="s">
        <v>185</v>
      </c>
      <c r="D788" s="7" t="s">
        <v>149</v>
      </c>
      <c r="E788" s="8"/>
      <c r="F788" s="87" t="str">
        <f>$D$787</f>
        <v>5 su 7</v>
      </c>
    </row>
    <row r="789" spans="1:6" ht="24" x14ac:dyDescent="0.35">
      <c r="A789" s="137"/>
      <c r="B789" s="132"/>
      <c r="C789" s="6" t="s">
        <v>186</v>
      </c>
      <c r="D789" s="7" t="s">
        <v>149</v>
      </c>
      <c r="E789" s="8"/>
      <c r="F789" s="87" t="str">
        <f t="shared" ref="F789:F803" si="43">$D$787</f>
        <v>5 su 7</v>
      </c>
    </row>
    <row r="790" spans="1:6" ht="24" x14ac:dyDescent="0.35">
      <c r="A790" s="137"/>
      <c r="B790" s="132"/>
      <c r="C790" s="6" t="s">
        <v>187</v>
      </c>
      <c r="D790" s="7" t="s">
        <v>149</v>
      </c>
      <c r="E790" s="8"/>
      <c r="F790" s="87" t="str">
        <f t="shared" si="43"/>
        <v>5 su 7</v>
      </c>
    </row>
    <row r="791" spans="1:6" ht="24" x14ac:dyDescent="0.35">
      <c r="A791" s="137"/>
      <c r="B791" s="132"/>
      <c r="C791" s="6" t="s">
        <v>188</v>
      </c>
      <c r="D791" s="7" t="s">
        <v>149</v>
      </c>
      <c r="E791" s="8"/>
      <c r="F791" s="87" t="str">
        <f t="shared" si="43"/>
        <v>5 su 7</v>
      </c>
    </row>
    <row r="792" spans="1:6" ht="24" x14ac:dyDescent="0.35">
      <c r="A792" s="137"/>
      <c r="B792" s="132"/>
      <c r="C792" s="6" t="s">
        <v>189</v>
      </c>
      <c r="D792" s="7" t="s">
        <v>149</v>
      </c>
      <c r="E792" s="9"/>
      <c r="F792" s="87" t="str">
        <f t="shared" si="43"/>
        <v>5 su 7</v>
      </c>
    </row>
    <row r="793" spans="1:6" ht="24" x14ac:dyDescent="0.35">
      <c r="A793" s="137"/>
      <c r="B793" s="132"/>
      <c r="C793" s="10" t="s">
        <v>169</v>
      </c>
      <c r="D793" s="7" t="s">
        <v>149</v>
      </c>
      <c r="E793" s="11"/>
      <c r="F793" s="87" t="str">
        <f t="shared" si="43"/>
        <v>5 su 7</v>
      </c>
    </row>
    <row r="794" spans="1:6" ht="24" x14ac:dyDescent="0.35">
      <c r="A794" s="137"/>
      <c r="B794" s="132"/>
      <c r="C794" s="10" t="s">
        <v>170</v>
      </c>
      <c r="D794" s="7" t="s">
        <v>149</v>
      </c>
      <c r="E794" s="11"/>
      <c r="F794" s="87" t="str">
        <f t="shared" si="43"/>
        <v>5 su 7</v>
      </c>
    </row>
    <row r="795" spans="1:6" ht="24" x14ac:dyDescent="0.35">
      <c r="A795" s="137"/>
      <c r="B795" s="132"/>
      <c r="C795" s="10" t="s">
        <v>171</v>
      </c>
      <c r="D795" s="7" t="s">
        <v>149</v>
      </c>
      <c r="E795" s="11"/>
      <c r="F795" s="87" t="str">
        <f t="shared" si="43"/>
        <v>5 su 7</v>
      </c>
    </row>
    <row r="796" spans="1:6" ht="24" x14ac:dyDescent="0.35">
      <c r="A796" s="137"/>
      <c r="B796" s="132"/>
      <c r="C796" s="10" t="s">
        <v>172</v>
      </c>
      <c r="D796" s="7" t="s">
        <v>149</v>
      </c>
      <c r="E796" s="11"/>
      <c r="F796" s="87" t="str">
        <f t="shared" si="43"/>
        <v>5 su 7</v>
      </c>
    </row>
    <row r="797" spans="1:6" ht="24" x14ac:dyDescent="0.35">
      <c r="A797" s="137"/>
      <c r="B797" s="132"/>
      <c r="C797" s="10" t="s">
        <v>190</v>
      </c>
      <c r="D797" s="7" t="s">
        <v>149</v>
      </c>
      <c r="E797" s="11"/>
      <c r="F797" s="87" t="str">
        <f t="shared" si="43"/>
        <v>5 su 7</v>
      </c>
    </row>
    <row r="798" spans="1:6" ht="24" x14ac:dyDescent="0.35">
      <c r="A798" s="137"/>
      <c r="B798" s="132"/>
      <c r="C798" s="10" t="s">
        <v>173</v>
      </c>
      <c r="D798" s="7" t="s">
        <v>149</v>
      </c>
      <c r="E798" s="11"/>
      <c r="F798" s="87" t="str">
        <f t="shared" si="43"/>
        <v>5 su 7</v>
      </c>
    </row>
    <row r="799" spans="1:6" ht="24" x14ac:dyDescent="0.35">
      <c r="A799" s="137"/>
      <c r="B799" s="132"/>
      <c r="C799" s="10" t="s">
        <v>174</v>
      </c>
      <c r="D799" s="7" t="s">
        <v>149</v>
      </c>
      <c r="E799" s="11"/>
      <c r="F799" s="87" t="str">
        <f t="shared" si="43"/>
        <v>5 su 7</v>
      </c>
    </row>
    <row r="800" spans="1:6" ht="24" x14ac:dyDescent="0.35">
      <c r="A800" s="137"/>
      <c r="B800" s="132"/>
      <c r="C800" s="10" t="s">
        <v>175</v>
      </c>
      <c r="D800" s="7" t="s">
        <v>149</v>
      </c>
      <c r="E800" s="11"/>
      <c r="F800" s="87" t="str">
        <f t="shared" si="43"/>
        <v>5 su 7</v>
      </c>
    </row>
    <row r="801" spans="1:6" ht="24" x14ac:dyDescent="0.35">
      <c r="A801" s="137"/>
      <c r="B801" s="132"/>
      <c r="C801" s="10" t="s">
        <v>176</v>
      </c>
      <c r="D801" s="7" t="s">
        <v>149</v>
      </c>
      <c r="E801" s="11"/>
      <c r="F801" s="87" t="str">
        <f t="shared" si="43"/>
        <v>5 su 7</v>
      </c>
    </row>
    <row r="802" spans="1:6" ht="39" x14ac:dyDescent="0.35">
      <c r="A802" s="137"/>
      <c r="B802" s="132"/>
      <c r="C802" s="6" t="s">
        <v>191</v>
      </c>
      <c r="D802" s="7" t="s">
        <v>149</v>
      </c>
      <c r="E802" s="8"/>
      <c r="F802" s="87" t="str">
        <f t="shared" si="43"/>
        <v>5 su 7</v>
      </c>
    </row>
    <row r="803" spans="1:6" ht="24.5" thickBot="1" x14ac:dyDescent="0.4">
      <c r="A803" s="138"/>
      <c r="B803" s="133"/>
      <c r="C803" s="12" t="s">
        <v>177</v>
      </c>
      <c r="D803" s="13" t="s">
        <v>149</v>
      </c>
      <c r="E803" s="14"/>
      <c r="F803" s="87" t="str">
        <f t="shared" si="43"/>
        <v>5 su 7</v>
      </c>
    </row>
    <row r="804" spans="1:6" ht="26.5" thickBot="1" x14ac:dyDescent="0.4">
      <c r="A804" s="3" t="s">
        <v>204</v>
      </c>
      <c r="B804" s="4" t="s">
        <v>1</v>
      </c>
      <c r="C804" s="126" t="s">
        <v>150</v>
      </c>
      <c r="D804" s="126"/>
      <c r="E804" s="127"/>
    </row>
    <row r="805" spans="1:6" ht="24" x14ac:dyDescent="0.35">
      <c r="A805" s="136" t="s">
        <v>168</v>
      </c>
      <c r="B805" s="131">
        <v>37</v>
      </c>
      <c r="C805" s="5" t="s">
        <v>151</v>
      </c>
      <c r="D805" s="134" t="s">
        <v>41</v>
      </c>
      <c r="E805" s="135"/>
    </row>
    <row r="806" spans="1:6" ht="24" x14ac:dyDescent="0.35">
      <c r="A806" s="137"/>
      <c r="B806" s="132"/>
      <c r="C806" s="6" t="s">
        <v>185</v>
      </c>
      <c r="D806" s="7" t="s">
        <v>149</v>
      </c>
      <c r="E806" s="8"/>
      <c r="F806" s="87" t="str">
        <f>$D$805</f>
        <v>5 su 7</v>
      </c>
    </row>
    <row r="807" spans="1:6" ht="24" x14ac:dyDescent="0.35">
      <c r="A807" s="137"/>
      <c r="B807" s="132"/>
      <c r="C807" s="6" t="s">
        <v>186</v>
      </c>
      <c r="D807" s="7" t="s">
        <v>149</v>
      </c>
      <c r="E807" s="8"/>
      <c r="F807" s="87" t="str">
        <f t="shared" ref="F807:F821" si="44">$D$805</f>
        <v>5 su 7</v>
      </c>
    </row>
    <row r="808" spans="1:6" ht="24" x14ac:dyDescent="0.35">
      <c r="A808" s="137"/>
      <c r="B808" s="132"/>
      <c r="C808" s="6" t="s">
        <v>187</v>
      </c>
      <c r="D808" s="7" t="s">
        <v>149</v>
      </c>
      <c r="E808" s="8"/>
      <c r="F808" s="87" t="str">
        <f t="shared" si="44"/>
        <v>5 su 7</v>
      </c>
    </row>
    <row r="809" spans="1:6" ht="24" x14ac:dyDescent="0.35">
      <c r="A809" s="137"/>
      <c r="B809" s="132"/>
      <c r="C809" s="6" t="s">
        <v>188</v>
      </c>
      <c r="D809" s="7" t="s">
        <v>149</v>
      </c>
      <c r="E809" s="8"/>
      <c r="F809" s="87" t="str">
        <f t="shared" si="44"/>
        <v>5 su 7</v>
      </c>
    </row>
    <row r="810" spans="1:6" ht="24" x14ac:dyDescent="0.35">
      <c r="A810" s="137"/>
      <c r="B810" s="132"/>
      <c r="C810" s="6" t="s">
        <v>189</v>
      </c>
      <c r="D810" s="7" t="s">
        <v>149</v>
      </c>
      <c r="E810" s="9"/>
      <c r="F810" s="87" t="str">
        <f t="shared" si="44"/>
        <v>5 su 7</v>
      </c>
    </row>
    <row r="811" spans="1:6" ht="24" x14ac:dyDescent="0.35">
      <c r="A811" s="137"/>
      <c r="B811" s="132"/>
      <c r="C811" s="10" t="s">
        <v>169</v>
      </c>
      <c r="D811" s="7" t="s">
        <v>149</v>
      </c>
      <c r="E811" s="11"/>
      <c r="F811" s="87" t="str">
        <f t="shared" si="44"/>
        <v>5 su 7</v>
      </c>
    </row>
    <row r="812" spans="1:6" ht="24" x14ac:dyDescent="0.35">
      <c r="A812" s="137"/>
      <c r="B812" s="132"/>
      <c r="C812" s="10" t="s">
        <v>170</v>
      </c>
      <c r="D812" s="7" t="s">
        <v>149</v>
      </c>
      <c r="E812" s="11"/>
      <c r="F812" s="87" t="str">
        <f t="shared" si="44"/>
        <v>5 su 7</v>
      </c>
    </row>
    <row r="813" spans="1:6" ht="24" x14ac:dyDescent="0.35">
      <c r="A813" s="137"/>
      <c r="B813" s="132"/>
      <c r="C813" s="10" t="s">
        <v>171</v>
      </c>
      <c r="D813" s="7" t="s">
        <v>149</v>
      </c>
      <c r="E813" s="11"/>
      <c r="F813" s="87" t="str">
        <f t="shared" si="44"/>
        <v>5 su 7</v>
      </c>
    </row>
    <row r="814" spans="1:6" ht="24" x14ac:dyDescent="0.35">
      <c r="A814" s="137"/>
      <c r="B814" s="132"/>
      <c r="C814" s="10" t="s">
        <v>172</v>
      </c>
      <c r="D814" s="7" t="s">
        <v>149</v>
      </c>
      <c r="E814" s="11"/>
      <c r="F814" s="87" t="str">
        <f t="shared" si="44"/>
        <v>5 su 7</v>
      </c>
    </row>
    <row r="815" spans="1:6" ht="24" x14ac:dyDescent="0.35">
      <c r="A815" s="137"/>
      <c r="B815" s="132"/>
      <c r="C815" s="10" t="s">
        <v>190</v>
      </c>
      <c r="D815" s="7" t="s">
        <v>149</v>
      </c>
      <c r="E815" s="11"/>
      <c r="F815" s="87" t="str">
        <f t="shared" si="44"/>
        <v>5 su 7</v>
      </c>
    </row>
    <row r="816" spans="1:6" ht="24" x14ac:dyDescent="0.35">
      <c r="A816" s="137"/>
      <c r="B816" s="132"/>
      <c r="C816" s="10" t="s">
        <v>173</v>
      </c>
      <c r="D816" s="7" t="s">
        <v>149</v>
      </c>
      <c r="E816" s="11"/>
      <c r="F816" s="87" t="str">
        <f t="shared" si="44"/>
        <v>5 su 7</v>
      </c>
    </row>
    <row r="817" spans="1:6" ht="24" x14ac:dyDescent="0.35">
      <c r="A817" s="137"/>
      <c r="B817" s="132"/>
      <c r="C817" s="10" t="s">
        <v>174</v>
      </c>
      <c r="D817" s="7" t="s">
        <v>149</v>
      </c>
      <c r="E817" s="11"/>
      <c r="F817" s="87" t="str">
        <f t="shared" si="44"/>
        <v>5 su 7</v>
      </c>
    </row>
    <row r="818" spans="1:6" ht="24" x14ac:dyDescent="0.35">
      <c r="A818" s="137"/>
      <c r="B818" s="132"/>
      <c r="C818" s="10" t="s">
        <v>175</v>
      </c>
      <c r="D818" s="7" t="s">
        <v>149</v>
      </c>
      <c r="E818" s="11"/>
      <c r="F818" s="87" t="str">
        <f t="shared" si="44"/>
        <v>5 su 7</v>
      </c>
    </row>
    <row r="819" spans="1:6" ht="24" x14ac:dyDescent="0.35">
      <c r="A819" s="137"/>
      <c r="B819" s="132"/>
      <c r="C819" s="10" t="s">
        <v>176</v>
      </c>
      <c r="D819" s="7" t="s">
        <v>149</v>
      </c>
      <c r="E819" s="11"/>
      <c r="F819" s="87" t="str">
        <f t="shared" si="44"/>
        <v>5 su 7</v>
      </c>
    </row>
    <row r="820" spans="1:6" ht="39" x14ac:dyDescent="0.35">
      <c r="A820" s="137"/>
      <c r="B820" s="132"/>
      <c r="C820" s="6" t="s">
        <v>191</v>
      </c>
      <c r="D820" s="7" t="s">
        <v>149</v>
      </c>
      <c r="E820" s="8"/>
      <c r="F820" s="87" t="str">
        <f t="shared" si="44"/>
        <v>5 su 7</v>
      </c>
    </row>
    <row r="821" spans="1:6" ht="24.5" thickBot="1" x14ac:dyDescent="0.4">
      <c r="A821" s="138"/>
      <c r="B821" s="133"/>
      <c r="C821" s="12" t="s">
        <v>177</v>
      </c>
      <c r="D821" s="13" t="s">
        <v>149</v>
      </c>
      <c r="E821" s="14"/>
      <c r="F821" s="87" t="str">
        <f t="shared" si="44"/>
        <v>5 su 7</v>
      </c>
    </row>
    <row r="822" spans="1:6" ht="26.5" thickBot="1" x14ac:dyDescent="0.4">
      <c r="A822" s="3" t="s">
        <v>204</v>
      </c>
      <c r="B822" s="4" t="s">
        <v>1</v>
      </c>
      <c r="C822" s="126" t="s">
        <v>150</v>
      </c>
      <c r="D822" s="126"/>
      <c r="E822" s="127"/>
    </row>
    <row r="823" spans="1:6" ht="24" x14ac:dyDescent="0.35">
      <c r="A823" s="136" t="s">
        <v>168</v>
      </c>
      <c r="B823" s="131">
        <v>38</v>
      </c>
      <c r="C823" s="5" t="s">
        <v>151</v>
      </c>
      <c r="D823" s="134" t="s">
        <v>41</v>
      </c>
      <c r="E823" s="135"/>
    </row>
    <row r="824" spans="1:6" ht="24" x14ac:dyDescent="0.35">
      <c r="A824" s="137"/>
      <c r="B824" s="132"/>
      <c r="C824" s="6" t="s">
        <v>185</v>
      </c>
      <c r="D824" s="7" t="s">
        <v>149</v>
      </c>
      <c r="E824" s="8"/>
      <c r="F824" s="87" t="str">
        <f>$D$823</f>
        <v>5 su 7</v>
      </c>
    </row>
    <row r="825" spans="1:6" ht="24" x14ac:dyDescent="0.35">
      <c r="A825" s="137"/>
      <c r="B825" s="132"/>
      <c r="C825" s="6" t="s">
        <v>186</v>
      </c>
      <c r="D825" s="7" t="s">
        <v>149</v>
      </c>
      <c r="E825" s="8"/>
      <c r="F825" s="87" t="str">
        <f t="shared" ref="F825:F839" si="45">$D$823</f>
        <v>5 su 7</v>
      </c>
    </row>
    <row r="826" spans="1:6" ht="24" x14ac:dyDescent="0.35">
      <c r="A826" s="137"/>
      <c r="B826" s="132"/>
      <c r="C826" s="6" t="s">
        <v>187</v>
      </c>
      <c r="D826" s="7" t="s">
        <v>149</v>
      </c>
      <c r="E826" s="8"/>
      <c r="F826" s="87" t="str">
        <f t="shared" si="45"/>
        <v>5 su 7</v>
      </c>
    </row>
    <row r="827" spans="1:6" ht="24" x14ac:dyDescent="0.35">
      <c r="A827" s="137"/>
      <c r="B827" s="132"/>
      <c r="C827" s="6" t="s">
        <v>188</v>
      </c>
      <c r="D827" s="7" t="s">
        <v>149</v>
      </c>
      <c r="E827" s="8"/>
      <c r="F827" s="87" t="str">
        <f t="shared" si="45"/>
        <v>5 su 7</v>
      </c>
    </row>
    <row r="828" spans="1:6" ht="24" x14ac:dyDescent="0.35">
      <c r="A828" s="137"/>
      <c r="B828" s="132"/>
      <c r="C828" s="6" t="s">
        <v>189</v>
      </c>
      <c r="D828" s="7" t="s">
        <v>149</v>
      </c>
      <c r="E828" s="9"/>
      <c r="F828" s="87" t="str">
        <f t="shared" si="45"/>
        <v>5 su 7</v>
      </c>
    </row>
    <row r="829" spans="1:6" ht="24" x14ac:dyDescent="0.35">
      <c r="A829" s="137"/>
      <c r="B829" s="132"/>
      <c r="C829" s="10" t="s">
        <v>169</v>
      </c>
      <c r="D829" s="7" t="s">
        <v>149</v>
      </c>
      <c r="E829" s="11"/>
      <c r="F829" s="87" t="str">
        <f t="shared" si="45"/>
        <v>5 su 7</v>
      </c>
    </row>
    <row r="830" spans="1:6" ht="24" x14ac:dyDescent="0.35">
      <c r="A830" s="137"/>
      <c r="B830" s="132"/>
      <c r="C830" s="10" t="s">
        <v>170</v>
      </c>
      <c r="D830" s="7" t="s">
        <v>149</v>
      </c>
      <c r="E830" s="11"/>
      <c r="F830" s="87" t="str">
        <f t="shared" si="45"/>
        <v>5 su 7</v>
      </c>
    </row>
    <row r="831" spans="1:6" ht="24" x14ac:dyDescent="0.35">
      <c r="A831" s="137"/>
      <c r="B831" s="132"/>
      <c r="C831" s="10" t="s">
        <v>171</v>
      </c>
      <c r="D831" s="7" t="s">
        <v>149</v>
      </c>
      <c r="E831" s="11"/>
      <c r="F831" s="87" t="str">
        <f t="shared" si="45"/>
        <v>5 su 7</v>
      </c>
    </row>
    <row r="832" spans="1:6" ht="24" x14ac:dyDescent="0.35">
      <c r="A832" s="137"/>
      <c r="B832" s="132"/>
      <c r="C832" s="10" t="s">
        <v>172</v>
      </c>
      <c r="D832" s="7" t="s">
        <v>149</v>
      </c>
      <c r="E832" s="11"/>
      <c r="F832" s="87" t="str">
        <f t="shared" si="45"/>
        <v>5 su 7</v>
      </c>
    </row>
    <row r="833" spans="1:6" ht="24" x14ac:dyDescent="0.35">
      <c r="A833" s="137"/>
      <c r="B833" s="132"/>
      <c r="C833" s="10" t="s">
        <v>190</v>
      </c>
      <c r="D833" s="7" t="s">
        <v>149</v>
      </c>
      <c r="E833" s="11"/>
      <c r="F833" s="87" t="str">
        <f t="shared" si="45"/>
        <v>5 su 7</v>
      </c>
    </row>
    <row r="834" spans="1:6" ht="24" x14ac:dyDescent="0.35">
      <c r="A834" s="137"/>
      <c r="B834" s="132"/>
      <c r="C834" s="10" t="s">
        <v>173</v>
      </c>
      <c r="D834" s="7" t="s">
        <v>149</v>
      </c>
      <c r="E834" s="11"/>
      <c r="F834" s="87" t="str">
        <f t="shared" si="45"/>
        <v>5 su 7</v>
      </c>
    </row>
    <row r="835" spans="1:6" ht="24" x14ac:dyDescent="0.35">
      <c r="A835" s="137"/>
      <c r="B835" s="132"/>
      <c r="C835" s="10" t="s">
        <v>174</v>
      </c>
      <c r="D835" s="7" t="s">
        <v>149</v>
      </c>
      <c r="E835" s="11"/>
      <c r="F835" s="87" t="str">
        <f t="shared" si="45"/>
        <v>5 su 7</v>
      </c>
    </row>
    <row r="836" spans="1:6" ht="24" x14ac:dyDescent="0.35">
      <c r="A836" s="137"/>
      <c r="B836" s="132"/>
      <c r="C836" s="10" t="s">
        <v>175</v>
      </c>
      <c r="D836" s="7" t="s">
        <v>149</v>
      </c>
      <c r="E836" s="11"/>
      <c r="F836" s="87" t="str">
        <f t="shared" si="45"/>
        <v>5 su 7</v>
      </c>
    </row>
    <row r="837" spans="1:6" ht="24" x14ac:dyDescent="0.35">
      <c r="A837" s="137"/>
      <c r="B837" s="132"/>
      <c r="C837" s="10" t="s">
        <v>176</v>
      </c>
      <c r="D837" s="7" t="s">
        <v>149</v>
      </c>
      <c r="E837" s="11"/>
      <c r="F837" s="87" t="str">
        <f t="shared" si="45"/>
        <v>5 su 7</v>
      </c>
    </row>
    <row r="838" spans="1:6" ht="39" x14ac:dyDescent="0.35">
      <c r="A838" s="137"/>
      <c r="B838" s="132"/>
      <c r="C838" s="6" t="s">
        <v>191</v>
      </c>
      <c r="D838" s="7" t="s">
        <v>149</v>
      </c>
      <c r="E838" s="8"/>
      <c r="F838" s="87" t="str">
        <f t="shared" si="45"/>
        <v>5 su 7</v>
      </c>
    </row>
    <row r="839" spans="1:6" ht="24.5" thickBot="1" x14ac:dyDescent="0.4">
      <c r="A839" s="138"/>
      <c r="B839" s="133"/>
      <c r="C839" s="12" t="s">
        <v>177</v>
      </c>
      <c r="D839" s="13" t="s">
        <v>149</v>
      </c>
      <c r="E839" s="14"/>
      <c r="F839" s="87" t="str">
        <f t="shared" si="45"/>
        <v>5 su 7</v>
      </c>
    </row>
    <row r="840" spans="1:6" ht="26.5" thickBot="1" x14ac:dyDescent="0.4">
      <c r="A840" s="3" t="s">
        <v>204</v>
      </c>
      <c r="B840" s="4" t="s">
        <v>1</v>
      </c>
      <c r="C840" s="126" t="s">
        <v>150</v>
      </c>
      <c r="D840" s="126"/>
      <c r="E840" s="127"/>
    </row>
    <row r="841" spans="1:6" ht="24" x14ac:dyDescent="0.35">
      <c r="A841" s="136" t="s">
        <v>168</v>
      </c>
      <c r="B841" s="131">
        <v>39</v>
      </c>
      <c r="C841" s="5" t="s">
        <v>151</v>
      </c>
      <c r="D841" s="134" t="s">
        <v>41</v>
      </c>
      <c r="E841" s="135"/>
    </row>
    <row r="842" spans="1:6" ht="24" x14ac:dyDescent="0.35">
      <c r="A842" s="137"/>
      <c r="B842" s="132"/>
      <c r="C842" s="6" t="s">
        <v>185</v>
      </c>
      <c r="D842" s="7" t="s">
        <v>149</v>
      </c>
      <c r="E842" s="8"/>
      <c r="F842" s="87" t="str">
        <f>$D$841</f>
        <v>5 su 7</v>
      </c>
    </row>
    <row r="843" spans="1:6" ht="24" x14ac:dyDescent="0.35">
      <c r="A843" s="137"/>
      <c r="B843" s="132"/>
      <c r="C843" s="6" t="s">
        <v>186</v>
      </c>
      <c r="D843" s="7" t="s">
        <v>149</v>
      </c>
      <c r="E843" s="8"/>
      <c r="F843" s="87" t="str">
        <f t="shared" ref="F843:F857" si="46">$D$841</f>
        <v>5 su 7</v>
      </c>
    </row>
    <row r="844" spans="1:6" ht="24" x14ac:dyDescent="0.35">
      <c r="A844" s="137"/>
      <c r="B844" s="132"/>
      <c r="C844" s="6" t="s">
        <v>187</v>
      </c>
      <c r="D844" s="7" t="s">
        <v>149</v>
      </c>
      <c r="E844" s="8"/>
      <c r="F844" s="87" t="str">
        <f t="shared" si="46"/>
        <v>5 su 7</v>
      </c>
    </row>
    <row r="845" spans="1:6" ht="24" x14ac:dyDescent="0.35">
      <c r="A845" s="137"/>
      <c r="B845" s="132"/>
      <c r="C845" s="6" t="s">
        <v>188</v>
      </c>
      <c r="D845" s="7" t="s">
        <v>149</v>
      </c>
      <c r="E845" s="8"/>
      <c r="F845" s="87" t="str">
        <f t="shared" si="46"/>
        <v>5 su 7</v>
      </c>
    </row>
    <row r="846" spans="1:6" ht="24" x14ac:dyDescent="0.35">
      <c r="A846" s="137"/>
      <c r="B846" s="132"/>
      <c r="C846" s="6" t="s">
        <v>189</v>
      </c>
      <c r="D846" s="7" t="s">
        <v>149</v>
      </c>
      <c r="E846" s="9"/>
      <c r="F846" s="87" t="str">
        <f t="shared" si="46"/>
        <v>5 su 7</v>
      </c>
    </row>
    <row r="847" spans="1:6" ht="24" x14ac:dyDescent="0.35">
      <c r="A847" s="137"/>
      <c r="B847" s="132"/>
      <c r="C847" s="10" t="s">
        <v>169</v>
      </c>
      <c r="D847" s="7" t="s">
        <v>149</v>
      </c>
      <c r="E847" s="11"/>
      <c r="F847" s="87" t="str">
        <f t="shared" si="46"/>
        <v>5 su 7</v>
      </c>
    </row>
    <row r="848" spans="1:6" ht="24" x14ac:dyDescent="0.35">
      <c r="A848" s="137"/>
      <c r="B848" s="132"/>
      <c r="C848" s="10" t="s">
        <v>170</v>
      </c>
      <c r="D848" s="7" t="s">
        <v>149</v>
      </c>
      <c r="E848" s="11"/>
      <c r="F848" s="87" t="str">
        <f t="shared" si="46"/>
        <v>5 su 7</v>
      </c>
    </row>
    <row r="849" spans="1:6" ht="24" x14ac:dyDescent="0.35">
      <c r="A849" s="137"/>
      <c r="B849" s="132"/>
      <c r="C849" s="10" t="s">
        <v>171</v>
      </c>
      <c r="D849" s="7" t="s">
        <v>149</v>
      </c>
      <c r="E849" s="11"/>
      <c r="F849" s="87" t="str">
        <f t="shared" si="46"/>
        <v>5 su 7</v>
      </c>
    </row>
    <row r="850" spans="1:6" ht="24" x14ac:dyDescent="0.35">
      <c r="A850" s="137"/>
      <c r="B850" s="132"/>
      <c r="C850" s="10" t="s">
        <v>172</v>
      </c>
      <c r="D850" s="7" t="s">
        <v>149</v>
      </c>
      <c r="E850" s="11"/>
      <c r="F850" s="87" t="str">
        <f t="shared" si="46"/>
        <v>5 su 7</v>
      </c>
    </row>
    <row r="851" spans="1:6" ht="24" x14ac:dyDescent="0.35">
      <c r="A851" s="137"/>
      <c r="B851" s="132"/>
      <c r="C851" s="10" t="s">
        <v>190</v>
      </c>
      <c r="D851" s="7" t="s">
        <v>149</v>
      </c>
      <c r="E851" s="11"/>
      <c r="F851" s="87" t="str">
        <f t="shared" si="46"/>
        <v>5 su 7</v>
      </c>
    </row>
    <row r="852" spans="1:6" ht="24" x14ac:dyDescent="0.35">
      <c r="A852" s="137"/>
      <c r="B852" s="132"/>
      <c r="C852" s="10" t="s">
        <v>173</v>
      </c>
      <c r="D852" s="7" t="s">
        <v>149</v>
      </c>
      <c r="E852" s="11"/>
      <c r="F852" s="87" t="str">
        <f t="shared" si="46"/>
        <v>5 su 7</v>
      </c>
    </row>
    <row r="853" spans="1:6" ht="24" x14ac:dyDescent="0.35">
      <c r="A853" s="137"/>
      <c r="B853" s="132"/>
      <c r="C853" s="10" t="s">
        <v>174</v>
      </c>
      <c r="D853" s="7" t="s">
        <v>149</v>
      </c>
      <c r="E853" s="11"/>
      <c r="F853" s="87" t="str">
        <f t="shared" si="46"/>
        <v>5 su 7</v>
      </c>
    </row>
    <row r="854" spans="1:6" ht="24" x14ac:dyDescent="0.35">
      <c r="A854" s="137"/>
      <c r="B854" s="132"/>
      <c r="C854" s="10" t="s">
        <v>175</v>
      </c>
      <c r="D854" s="7" t="s">
        <v>149</v>
      </c>
      <c r="E854" s="11"/>
      <c r="F854" s="87" t="str">
        <f t="shared" si="46"/>
        <v>5 su 7</v>
      </c>
    </row>
    <row r="855" spans="1:6" ht="24" x14ac:dyDescent="0.35">
      <c r="A855" s="137"/>
      <c r="B855" s="132"/>
      <c r="C855" s="10" t="s">
        <v>176</v>
      </c>
      <c r="D855" s="7" t="s">
        <v>149</v>
      </c>
      <c r="E855" s="11"/>
      <c r="F855" s="87" t="str">
        <f t="shared" si="46"/>
        <v>5 su 7</v>
      </c>
    </row>
    <row r="856" spans="1:6" ht="39" x14ac:dyDescent="0.35">
      <c r="A856" s="137"/>
      <c r="B856" s="132"/>
      <c r="C856" s="6" t="s">
        <v>191</v>
      </c>
      <c r="D856" s="7" t="s">
        <v>149</v>
      </c>
      <c r="E856" s="8"/>
      <c r="F856" s="87" t="str">
        <f t="shared" si="46"/>
        <v>5 su 7</v>
      </c>
    </row>
    <row r="857" spans="1:6" ht="24.5" thickBot="1" x14ac:dyDescent="0.4">
      <c r="A857" s="138"/>
      <c r="B857" s="133"/>
      <c r="C857" s="12" t="s">
        <v>177</v>
      </c>
      <c r="D857" s="13" t="s">
        <v>149</v>
      </c>
      <c r="E857" s="14"/>
      <c r="F857" s="87" t="str">
        <f t="shared" si="46"/>
        <v>5 su 7</v>
      </c>
    </row>
    <row r="858" spans="1:6" ht="26.5" thickBot="1" x14ac:dyDescent="0.4">
      <c r="A858" s="3" t="s">
        <v>204</v>
      </c>
      <c r="B858" s="4" t="s">
        <v>1</v>
      </c>
      <c r="C858" s="126" t="s">
        <v>150</v>
      </c>
      <c r="D858" s="126"/>
      <c r="E858" s="127"/>
    </row>
    <row r="859" spans="1:6" ht="24" x14ac:dyDescent="0.35">
      <c r="A859" s="136" t="s">
        <v>168</v>
      </c>
      <c r="B859" s="131">
        <v>40</v>
      </c>
      <c r="C859" s="5" t="s">
        <v>151</v>
      </c>
      <c r="D859" s="134" t="s">
        <v>41</v>
      </c>
      <c r="E859" s="135"/>
    </row>
    <row r="860" spans="1:6" ht="24" x14ac:dyDescent="0.35">
      <c r="A860" s="137"/>
      <c r="B860" s="132"/>
      <c r="C860" s="6" t="s">
        <v>185</v>
      </c>
      <c r="D860" s="7" t="s">
        <v>149</v>
      </c>
      <c r="E860" s="8"/>
      <c r="F860" s="87" t="str">
        <f>$D$859</f>
        <v>5 su 7</v>
      </c>
    </row>
    <row r="861" spans="1:6" ht="24" x14ac:dyDescent="0.35">
      <c r="A861" s="137"/>
      <c r="B861" s="132"/>
      <c r="C861" s="6" t="s">
        <v>186</v>
      </c>
      <c r="D861" s="7" t="s">
        <v>149</v>
      </c>
      <c r="E861" s="8"/>
      <c r="F861" s="87" t="str">
        <f t="shared" ref="F861:F875" si="47">$D$859</f>
        <v>5 su 7</v>
      </c>
    </row>
    <row r="862" spans="1:6" ht="24" x14ac:dyDescent="0.35">
      <c r="A862" s="137"/>
      <c r="B862" s="132"/>
      <c r="C862" s="6" t="s">
        <v>187</v>
      </c>
      <c r="D862" s="7" t="s">
        <v>149</v>
      </c>
      <c r="E862" s="8"/>
      <c r="F862" s="87" t="str">
        <f t="shared" si="47"/>
        <v>5 su 7</v>
      </c>
    </row>
    <row r="863" spans="1:6" ht="24" x14ac:dyDescent="0.35">
      <c r="A863" s="137"/>
      <c r="B863" s="132"/>
      <c r="C863" s="6" t="s">
        <v>188</v>
      </c>
      <c r="D863" s="7" t="s">
        <v>149</v>
      </c>
      <c r="E863" s="8"/>
      <c r="F863" s="87" t="str">
        <f t="shared" si="47"/>
        <v>5 su 7</v>
      </c>
    </row>
    <row r="864" spans="1:6" ht="24" x14ac:dyDescent="0.35">
      <c r="A864" s="137"/>
      <c r="B864" s="132"/>
      <c r="C864" s="6" t="s">
        <v>189</v>
      </c>
      <c r="D864" s="7" t="s">
        <v>149</v>
      </c>
      <c r="E864" s="9"/>
      <c r="F864" s="87" t="str">
        <f t="shared" si="47"/>
        <v>5 su 7</v>
      </c>
    </row>
    <row r="865" spans="1:6" ht="24" x14ac:dyDescent="0.35">
      <c r="A865" s="137"/>
      <c r="B865" s="132"/>
      <c r="C865" s="10" t="s">
        <v>169</v>
      </c>
      <c r="D865" s="7" t="s">
        <v>149</v>
      </c>
      <c r="E865" s="11"/>
      <c r="F865" s="87" t="str">
        <f t="shared" si="47"/>
        <v>5 su 7</v>
      </c>
    </row>
    <row r="866" spans="1:6" ht="24" x14ac:dyDescent="0.35">
      <c r="A866" s="137"/>
      <c r="B866" s="132"/>
      <c r="C866" s="10" t="s">
        <v>170</v>
      </c>
      <c r="D866" s="7" t="s">
        <v>149</v>
      </c>
      <c r="E866" s="11"/>
      <c r="F866" s="87" t="str">
        <f t="shared" si="47"/>
        <v>5 su 7</v>
      </c>
    </row>
    <row r="867" spans="1:6" ht="24" x14ac:dyDescent="0.35">
      <c r="A867" s="137"/>
      <c r="B867" s="132"/>
      <c r="C867" s="10" t="s">
        <v>171</v>
      </c>
      <c r="D867" s="7" t="s">
        <v>149</v>
      </c>
      <c r="E867" s="11"/>
      <c r="F867" s="87" t="str">
        <f t="shared" si="47"/>
        <v>5 su 7</v>
      </c>
    </row>
    <row r="868" spans="1:6" ht="24" x14ac:dyDescent="0.35">
      <c r="A868" s="137"/>
      <c r="B868" s="132"/>
      <c r="C868" s="10" t="s">
        <v>172</v>
      </c>
      <c r="D868" s="7" t="s">
        <v>149</v>
      </c>
      <c r="E868" s="11"/>
      <c r="F868" s="87" t="str">
        <f t="shared" si="47"/>
        <v>5 su 7</v>
      </c>
    </row>
    <row r="869" spans="1:6" ht="24" x14ac:dyDescent="0.35">
      <c r="A869" s="137"/>
      <c r="B869" s="132"/>
      <c r="C869" s="10" t="s">
        <v>190</v>
      </c>
      <c r="D869" s="7" t="s">
        <v>149</v>
      </c>
      <c r="E869" s="11"/>
      <c r="F869" s="87" t="str">
        <f t="shared" si="47"/>
        <v>5 su 7</v>
      </c>
    </row>
    <row r="870" spans="1:6" ht="24" x14ac:dyDescent="0.35">
      <c r="A870" s="137"/>
      <c r="B870" s="132"/>
      <c r="C870" s="10" t="s">
        <v>173</v>
      </c>
      <c r="D870" s="7" t="s">
        <v>149</v>
      </c>
      <c r="E870" s="11"/>
      <c r="F870" s="87" t="str">
        <f t="shared" si="47"/>
        <v>5 su 7</v>
      </c>
    </row>
    <row r="871" spans="1:6" ht="24" x14ac:dyDescent="0.35">
      <c r="A871" s="137"/>
      <c r="B871" s="132"/>
      <c r="C871" s="10" t="s">
        <v>174</v>
      </c>
      <c r="D871" s="7" t="s">
        <v>149</v>
      </c>
      <c r="E871" s="11"/>
      <c r="F871" s="87" t="str">
        <f t="shared" si="47"/>
        <v>5 su 7</v>
      </c>
    </row>
    <row r="872" spans="1:6" ht="24" x14ac:dyDescent="0.35">
      <c r="A872" s="137"/>
      <c r="B872" s="132"/>
      <c r="C872" s="10" t="s">
        <v>175</v>
      </c>
      <c r="D872" s="7" t="s">
        <v>149</v>
      </c>
      <c r="E872" s="11"/>
      <c r="F872" s="87" t="str">
        <f t="shared" si="47"/>
        <v>5 su 7</v>
      </c>
    </row>
    <row r="873" spans="1:6" ht="24" x14ac:dyDescent="0.35">
      <c r="A873" s="137"/>
      <c r="B873" s="132"/>
      <c r="C873" s="10" t="s">
        <v>176</v>
      </c>
      <c r="D873" s="7" t="s">
        <v>149</v>
      </c>
      <c r="E873" s="11"/>
      <c r="F873" s="87" t="str">
        <f t="shared" si="47"/>
        <v>5 su 7</v>
      </c>
    </row>
    <row r="874" spans="1:6" ht="39" x14ac:dyDescent="0.35">
      <c r="A874" s="137"/>
      <c r="B874" s="132"/>
      <c r="C874" s="6" t="s">
        <v>191</v>
      </c>
      <c r="D874" s="7" t="s">
        <v>149</v>
      </c>
      <c r="E874" s="8"/>
      <c r="F874" s="87" t="str">
        <f t="shared" si="47"/>
        <v>5 su 7</v>
      </c>
    </row>
    <row r="875" spans="1:6" ht="24.5" thickBot="1" x14ac:dyDescent="0.4">
      <c r="A875" s="138"/>
      <c r="B875" s="133"/>
      <c r="C875" s="12" t="s">
        <v>177</v>
      </c>
      <c r="D875" s="13" t="s">
        <v>149</v>
      </c>
      <c r="E875" s="14"/>
      <c r="F875" s="87" t="str">
        <f t="shared" si="47"/>
        <v>5 su 7</v>
      </c>
    </row>
    <row r="876" spans="1:6" ht="26.5" thickBot="1" x14ac:dyDescent="0.4">
      <c r="A876" s="3" t="s">
        <v>204</v>
      </c>
      <c r="B876" s="4" t="s">
        <v>1</v>
      </c>
      <c r="C876" s="126" t="s">
        <v>150</v>
      </c>
      <c r="D876" s="126"/>
      <c r="E876" s="127"/>
    </row>
    <row r="877" spans="1:6" ht="24" x14ac:dyDescent="0.35">
      <c r="A877" s="136" t="s">
        <v>168</v>
      </c>
      <c r="B877" s="131">
        <v>41</v>
      </c>
      <c r="C877" s="5" t="s">
        <v>151</v>
      </c>
      <c r="D877" s="134" t="s">
        <v>41</v>
      </c>
      <c r="E877" s="135"/>
    </row>
    <row r="878" spans="1:6" ht="24" x14ac:dyDescent="0.35">
      <c r="A878" s="137"/>
      <c r="B878" s="132"/>
      <c r="C878" s="6" t="s">
        <v>185</v>
      </c>
      <c r="D878" s="7" t="s">
        <v>149</v>
      </c>
      <c r="E878" s="8"/>
      <c r="F878" s="87" t="str">
        <f>$D$877</f>
        <v>5 su 7</v>
      </c>
    </row>
    <row r="879" spans="1:6" ht="24" x14ac:dyDescent="0.35">
      <c r="A879" s="137"/>
      <c r="B879" s="132"/>
      <c r="C879" s="6" t="s">
        <v>186</v>
      </c>
      <c r="D879" s="7" t="s">
        <v>149</v>
      </c>
      <c r="E879" s="8"/>
      <c r="F879" s="87" t="str">
        <f t="shared" ref="F879:F893" si="48">$D$877</f>
        <v>5 su 7</v>
      </c>
    </row>
    <row r="880" spans="1:6" ht="24" x14ac:dyDescent="0.35">
      <c r="A880" s="137"/>
      <c r="B880" s="132"/>
      <c r="C880" s="6" t="s">
        <v>187</v>
      </c>
      <c r="D880" s="7" t="s">
        <v>149</v>
      </c>
      <c r="E880" s="8"/>
      <c r="F880" s="87" t="str">
        <f t="shared" si="48"/>
        <v>5 su 7</v>
      </c>
    </row>
    <row r="881" spans="1:6" ht="24" x14ac:dyDescent="0.35">
      <c r="A881" s="137"/>
      <c r="B881" s="132"/>
      <c r="C881" s="6" t="s">
        <v>188</v>
      </c>
      <c r="D881" s="7" t="s">
        <v>149</v>
      </c>
      <c r="E881" s="8"/>
      <c r="F881" s="87" t="str">
        <f t="shared" si="48"/>
        <v>5 su 7</v>
      </c>
    </row>
    <row r="882" spans="1:6" ht="24" x14ac:dyDescent="0.35">
      <c r="A882" s="137"/>
      <c r="B882" s="132"/>
      <c r="C882" s="6" t="s">
        <v>189</v>
      </c>
      <c r="D882" s="7" t="s">
        <v>149</v>
      </c>
      <c r="E882" s="9"/>
      <c r="F882" s="87" t="str">
        <f t="shared" si="48"/>
        <v>5 su 7</v>
      </c>
    </row>
    <row r="883" spans="1:6" ht="24" x14ac:dyDescent="0.35">
      <c r="A883" s="137"/>
      <c r="B883" s="132"/>
      <c r="C883" s="10" t="s">
        <v>169</v>
      </c>
      <c r="D883" s="7" t="s">
        <v>149</v>
      </c>
      <c r="E883" s="11"/>
      <c r="F883" s="87" t="str">
        <f t="shared" si="48"/>
        <v>5 su 7</v>
      </c>
    </row>
    <row r="884" spans="1:6" ht="24" x14ac:dyDescent="0.35">
      <c r="A884" s="137"/>
      <c r="B884" s="132"/>
      <c r="C884" s="10" t="s">
        <v>170</v>
      </c>
      <c r="D884" s="7" t="s">
        <v>149</v>
      </c>
      <c r="E884" s="11"/>
      <c r="F884" s="87" t="str">
        <f t="shared" si="48"/>
        <v>5 su 7</v>
      </c>
    </row>
    <row r="885" spans="1:6" ht="24" x14ac:dyDescent="0.35">
      <c r="A885" s="137"/>
      <c r="B885" s="132"/>
      <c r="C885" s="10" t="s">
        <v>171</v>
      </c>
      <c r="D885" s="7" t="s">
        <v>149</v>
      </c>
      <c r="E885" s="11"/>
      <c r="F885" s="87" t="str">
        <f t="shared" si="48"/>
        <v>5 su 7</v>
      </c>
    </row>
    <row r="886" spans="1:6" ht="24" x14ac:dyDescent="0.35">
      <c r="A886" s="137"/>
      <c r="B886" s="132"/>
      <c r="C886" s="10" t="s">
        <v>172</v>
      </c>
      <c r="D886" s="7" t="s">
        <v>149</v>
      </c>
      <c r="E886" s="11"/>
      <c r="F886" s="87" t="str">
        <f t="shared" si="48"/>
        <v>5 su 7</v>
      </c>
    </row>
    <row r="887" spans="1:6" ht="24" x14ac:dyDescent="0.35">
      <c r="A887" s="137"/>
      <c r="B887" s="132"/>
      <c r="C887" s="10" t="s">
        <v>190</v>
      </c>
      <c r="D887" s="7" t="s">
        <v>149</v>
      </c>
      <c r="E887" s="11"/>
      <c r="F887" s="87" t="str">
        <f t="shared" si="48"/>
        <v>5 su 7</v>
      </c>
    </row>
    <row r="888" spans="1:6" ht="24" x14ac:dyDescent="0.35">
      <c r="A888" s="137"/>
      <c r="B888" s="132"/>
      <c r="C888" s="10" t="s">
        <v>173</v>
      </c>
      <c r="D888" s="7" t="s">
        <v>149</v>
      </c>
      <c r="E888" s="11"/>
      <c r="F888" s="87" t="str">
        <f t="shared" si="48"/>
        <v>5 su 7</v>
      </c>
    </row>
    <row r="889" spans="1:6" ht="24" x14ac:dyDescent="0.35">
      <c r="A889" s="137"/>
      <c r="B889" s="132"/>
      <c r="C889" s="10" t="s">
        <v>174</v>
      </c>
      <c r="D889" s="7" t="s">
        <v>149</v>
      </c>
      <c r="E889" s="11"/>
      <c r="F889" s="87" t="str">
        <f t="shared" si="48"/>
        <v>5 su 7</v>
      </c>
    </row>
    <row r="890" spans="1:6" ht="24" x14ac:dyDescent="0.35">
      <c r="A890" s="137"/>
      <c r="B890" s="132"/>
      <c r="C890" s="10" t="s">
        <v>175</v>
      </c>
      <c r="D890" s="7" t="s">
        <v>149</v>
      </c>
      <c r="E890" s="11"/>
      <c r="F890" s="87" t="str">
        <f t="shared" si="48"/>
        <v>5 su 7</v>
      </c>
    </row>
    <row r="891" spans="1:6" ht="24" x14ac:dyDescent="0.35">
      <c r="A891" s="137"/>
      <c r="B891" s="132"/>
      <c r="C891" s="10" t="s">
        <v>176</v>
      </c>
      <c r="D891" s="7" t="s">
        <v>149</v>
      </c>
      <c r="E891" s="11"/>
      <c r="F891" s="87" t="str">
        <f t="shared" si="48"/>
        <v>5 su 7</v>
      </c>
    </row>
    <row r="892" spans="1:6" ht="39" x14ac:dyDescent="0.35">
      <c r="A892" s="137"/>
      <c r="B892" s="132"/>
      <c r="C892" s="6" t="s">
        <v>191</v>
      </c>
      <c r="D892" s="7" t="s">
        <v>149</v>
      </c>
      <c r="E892" s="8"/>
      <c r="F892" s="87" t="str">
        <f t="shared" si="48"/>
        <v>5 su 7</v>
      </c>
    </row>
    <row r="893" spans="1:6" ht="24.5" thickBot="1" x14ac:dyDescent="0.4">
      <c r="A893" s="138"/>
      <c r="B893" s="133"/>
      <c r="C893" s="12" t="s">
        <v>177</v>
      </c>
      <c r="D893" s="13" t="s">
        <v>149</v>
      </c>
      <c r="E893" s="14"/>
      <c r="F893" s="87" t="str">
        <f t="shared" si="48"/>
        <v>5 su 7</v>
      </c>
    </row>
    <row r="894" spans="1:6" ht="26.5" thickBot="1" x14ac:dyDescent="0.4">
      <c r="A894" s="3" t="s">
        <v>204</v>
      </c>
      <c r="B894" s="4" t="s">
        <v>1</v>
      </c>
      <c r="C894" s="126" t="s">
        <v>150</v>
      </c>
      <c r="D894" s="126"/>
      <c r="E894" s="127"/>
    </row>
    <row r="895" spans="1:6" ht="24" x14ac:dyDescent="0.35">
      <c r="A895" s="136" t="s">
        <v>168</v>
      </c>
      <c r="B895" s="131">
        <v>42</v>
      </c>
      <c r="C895" s="5" t="s">
        <v>151</v>
      </c>
      <c r="D895" s="134" t="s">
        <v>41</v>
      </c>
      <c r="E895" s="135"/>
    </row>
    <row r="896" spans="1:6" ht="24" x14ac:dyDescent="0.35">
      <c r="A896" s="137"/>
      <c r="B896" s="132"/>
      <c r="C896" s="6" t="s">
        <v>185</v>
      </c>
      <c r="D896" s="7" t="s">
        <v>149</v>
      </c>
      <c r="E896" s="8"/>
      <c r="F896" s="87" t="str">
        <f>$D$895</f>
        <v>5 su 7</v>
      </c>
    </row>
    <row r="897" spans="1:6" ht="24" x14ac:dyDescent="0.35">
      <c r="A897" s="137"/>
      <c r="B897" s="132"/>
      <c r="C897" s="6" t="s">
        <v>186</v>
      </c>
      <c r="D897" s="7" t="s">
        <v>149</v>
      </c>
      <c r="E897" s="8"/>
      <c r="F897" s="87" t="str">
        <f t="shared" ref="F897:F911" si="49">$D$895</f>
        <v>5 su 7</v>
      </c>
    </row>
    <row r="898" spans="1:6" ht="24" x14ac:dyDescent="0.35">
      <c r="A898" s="137"/>
      <c r="B898" s="132"/>
      <c r="C898" s="6" t="s">
        <v>187</v>
      </c>
      <c r="D898" s="7" t="s">
        <v>149</v>
      </c>
      <c r="E898" s="8"/>
      <c r="F898" s="87" t="str">
        <f t="shared" si="49"/>
        <v>5 su 7</v>
      </c>
    </row>
    <row r="899" spans="1:6" ht="24" x14ac:dyDescent="0.35">
      <c r="A899" s="137"/>
      <c r="B899" s="132"/>
      <c r="C899" s="6" t="s">
        <v>188</v>
      </c>
      <c r="D899" s="7" t="s">
        <v>149</v>
      </c>
      <c r="E899" s="8"/>
      <c r="F899" s="87" t="str">
        <f t="shared" si="49"/>
        <v>5 su 7</v>
      </c>
    </row>
    <row r="900" spans="1:6" ht="24" x14ac:dyDescent="0.35">
      <c r="A900" s="137"/>
      <c r="B900" s="132"/>
      <c r="C900" s="6" t="s">
        <v>189</v>
      </c>
      <c r="D900" s="7" t="s">
        <v>149</v>
      </c>
      <c r="E900" s="9"/>
      <c r="F900" s="87" t="str">
        <f t="shared" si="49"/>
        <v>5 su 7</v>
      </c>
    </row>
    <row r="901" spans="1:6" ht="24" x14ac:dyDescent="0.35">
      <c r="A901" s="137"/>
      <c r="B901" s="132"/>
      <c r="C901" s="10" t="s">
        <v>169</v>
      </c>
      <c r="D901" s="7" t="s">
        <v>149</v>
      </c>
      <c r="E901" s="11"/>
      <c r="F901" s="87" t="str">
        <f t="shared" si="49"/>
        <v>5 su 7</v>
      </c>
    </row>
    <row r="902" spans="1:6" ht="24" x14ac:dyDescent="0.35">
      <c r="A902" s="137"/>
      <c r="B902" s="132"/>
      <c r="C902" s="10" t="s">
        <v>170</v>
      </c>
      <c r="D902" s="7" t="s">
        <v>149</v>
      </c>
      <c r="E902" s="11"/>
      <c r="F902" s="87" t="str">
        <f t="shared" si="49"/>
        <v>5 su 7</v>
      </c>
    </row>
    <row r="903" spans="1:6" ht="24" x14ac:dyDescent="0.35">
      <c r="A903" s="137"/>
      <c r="B903" s="132"/>
      <c r="C903" s="10" t="s">
        <v>171</v>
      </c>
      <c r="D903" s="7" t="s">
        <v>149</v>
      </c>
      <c r="E903" s="11"/>
      <c r="F903" s="87" t="str">
        <f t="shared" si="49"/>
        <v>5 su 7</v>
      </c>
    </row>
    <row r="904" spans="1:6" ht="24" x14ac:dyDescent="0.35">
      <c r="A904" s="137"/>
      <c r="B904" s="132"/>
      <c r="C904" s="10" t="s">
        <v>172</v>
      </c>
      <c r="D904" s="7" t="s">
        <v>149</v>
      </c>
      <c r="E904" s="11"/>
      <c r="F904" s="87" t="str">
        <f t="shared" si="49"/>
        <v>5 su 7</v>
      </c>
    </row>
    <row r="905" spans="1:6" ht="24" x14ac:dyDescent="0.35">
      <c r="A905" s="137"/>
      <c r="B905" s="132"/>
      <c r="C905" s="10" t="s">
        <v>190</v>
      </c>
      <c r="D905" s="7" t="s">
        <v>149</v>
      </c>
      <c r="E905" s="11"/>
      <c r="F905" s="87" t="str">
        <f t="shared" si="49"/>
        <v>5 su 7</v>
      </c>
    </row>
    <row r="906" spans="1:6" ht="24" x14ac:dyDescent="0.35">
      <c r="A906" s="137"/>
      <c r="B906" s="132"/>
      <c r="C906" s="10" t="s">
        <v>173</v>
      </c>
      <c r="D906" s="7" t="s">
        <v>149</v>
      </c>
      <c r="E906" s="11"/>
      <c r="F906" s="87" t="str">
        <f t="shared" si="49"/>
        <v>5 su 7</v>
      </c>
    </row>
    <row r="907" spans="1:6" ht="24" x14ac:dyDescent="0.35">
      <c r="A907" s="137"/>
      <c r="B907" s="132"/>
      <c r="C907" s="10" t="s">
        <v>174</v>
      </c>
      <c r="D907" s="7" t="s">
        <v>149</v>
      </c>
      <c r="E907" s="11"/>
      <c r="F907" s="87" t="str">
        <f t="shared" si="49"/>
        <v>5 su 7</v>
      </c>
    </row>
    <row r="908" spans="1:6" ht="24" x14ac:dyDescent="0.35">
      <c r="A908" s="137"/>
      <c r="B908" s="132"/>
      <c r="C908" s="10" t="s">
        <v>175</v>
      </c>
      <c r="D908" s="7" t="s">
        <v>149</v>
      </c>
      <c r="E908" s="11"/>
      <c r="F908" s="87" t="str">
        <f t="shared" si="49"/>
        <v>5 su 7</v>
      </c>
    </row>
    <row r="909" spans="1:6" ht="24" x14ac:dyDescent="0.35">
      <c r="A909" s="137"/>
      <c r="B909" s="132"/>
      <c r="C909" s="10" t="s">
        <v>176</v>
      </c>
      <c r="D909" s="7" t="s">
        <v>149</v>
      </c>
      <c r="E909" s="11"/>
      <c r="F909" s="87" t="str">
        <f t="shared" si="49"/>
        <v>5 su 7</v>
      </c>
    </row>
    <row r="910" spans="1:6" ht="39" x14ac:dyDescent="0.35">
      <c r="A910" s="137"/>
      <c r="B910" s="132"/>
      <c r="C910" s="6" t="s">
        <v>191</v>
      </c>
      <c r="D910" s="7" t="s">
        <v>149</v>
      </c>
      <c r="E910" s="8"/>
      <c r="F910" s="87" t="str">
        <f t="shared" si="49"/>
        <v>5 su 7</v>
      </c>
    </row>
    <row r="911" spans="1:6" ht="24.5" thickBot="1" x14ac:dyDescent="0.4">
      <c r="A911" s="138"/>
      <c r="B911" s="133"/>
      <c r="C911" s="12" t="s">
        <v>177</v>
      </c>
      <c r="D911" s="13" t="s">
        <v>149</v>
      </c>
      <c r="E911" s="14"/>
      <c r="F911" s="87" t="str">
        <f t="shared" si="49"/>
        <v>5 su 7</v>
      </c>
    </row>
    <row r="912" spans="1:6" ht="26.5" thickBot="1" x14ac:dyDescent="0.4">
      <c r="A912" s="3" t="s">
        <v>204</v>
      </c>
      <c r="B912" s="4" t="s">
        <v>1</v>
      </c>
      <c r="C912" s="126" t="s">
        <v>150</v>
      </c>
      <c r="D912" s="126"/>
      <c r="E912" s="127"/>
    </row>
    <row r="913" spans="1:6" ht="24" x14ac:dyDescent="0.35">
      <c r="A913" s="136" t="s">
        <v>168</v>
      </c>
      <c r="B913" s="131">
        <v>43</v>
      </c>
      <c r="C913" s="5" t="s">
        <v>151</v>
      </c>
      <c r="D913" s="134" t="s">
        <v>41</v>
      </c>
      <c r="E913" s="135"/>
    </row>
    <row r="914" spans="1:6" ht="24" x14ac:dyDescent="0.35">
      <c r="A914" s="137"/>
      <c r="B914" s="132"/>
      <c r="C914" s="6" t="s">
        <v>185</v>
      </c>
      <c r="D914" s="7" t="s">
        <v>149</v>
      </c>
      <c r="E914" s="8"/>
      <c r="F914" s="87" t="str">
        <f>$D$913</f>
        <v>5 su 7</v>
      </c>
    </row>
    <row r="915" spans="1:6" ht="24" x14ac:dyDescent="0.35">
      <c r="A915" s="137"/>
      <c r="B915" s="132"/>
      <c r="C915" s="6" t="s">
        <v>186</v>
      </c>
      <c r="D915" s="7" t="s">
        <v>149</v>
      </c>
      <c r="E915" s="8"/>
      <c r="F915" s="87" t="str">
        <f t="shared" ref="F915:F929" si="50">$D$913</f>
        <v>5 su 7</v>
      </c>
    </row>
    <row r="916" spans="1:6" ht="24" x14ac:dyDescent="0.35">
      <c r="A916" s="137"/>
      <c r="B916" s="132"/>
      <c r="C916" s="6" t="s">
        <v>187</v>
      </c>
      <c r="D916" s="7" t="s">
        <v>149</v>
      </c>
      <c r="E916" s="8"/>
      <c r="F916" s="87" t="str">
        <f t="shared" si="50"/>
        <v>5 su 7</v>
      </c>
    </row>
    <row r="917" spans="1:6" ht="24" x14ac:dyDescent="0.35">
      <c r="A917" s="137"/>
      <c r="B917" s="132"/>
      <c r="C917" s="6" t="s">
        <v>188</v>
      </c>
      <c r="D917" s="7" t="s">
        <v>149</v>
      </c>
      <c r="E917" s="8"/>
      <c r="F917" s="87" t="str">
        <f t="shared" si="50"/>
        <v>5 su 7</v>
      </c>
    </row>
    <row r="918" spans="1:6" ht="24" x14ac:dyDescent="0.35">
      <c r="A918" s="137"/>
      <c r="B918" s="132"/>
      <c r="C918" s="6" t="s">
        <v>189</v>
      </c>
      <c r="D918" s="7" t="s">
        <v>149</v>
      </c>
      <c r="E918" s="9"/>
      <c r="F918" s="87" t="str">
        <f t="shared" si="50"/>
        <v>5 su 7</v>
      </c>
    </row>
    <row r="919" spans="1:6" ht="24" x14ac:dyDescent="0.35">
      <c r="A919" s="137"/>
      <c r="B919" s="132"/>
      <c r="C919" s="10" t="s">
        <v>169</v>
      </c>
      <c r="D919" s="7" t="s">
        <v>149</v>
      </c>
      <c r="E919" s="11"/>
      <c r="F919" s="87" t="str">
        <f t="shared" si="50"/>
        <v>5 su 7</v>
      </c>
    </row>
    <row r="920" spans="1:6" ht="24" x14ac:dyDescent="0.35">
      <c r="A920" s="137"/>
      <c r="B920" s="132"/>
      <c r="C920" s="10" t="s">
        <v>170</v>
      </c>
      <c r="D920" s="7" t="s">
        <v>149</v>
      </c>
      <c r="E920" s="11"/>
      <c r="F920" s="87" t="str">
        <f t="shared" si="50"/>
        <v>5 su 7</v>
      </c>
    </row>
    <row r="921" spans="1:6" ht="24" x14ac:dyDescent="0.35">
      <c r="A921" s="137"/>
      <c r="B921" s="132"/>
      <c r="C921" s="10" t="s">
        <v>171</v>
      </c>
      <c r="D921" s="7" t="s">
        <v>149</v>
      </c>
      <c r="E921" s="11"/>
      <c r="F921" s="87" t="str">
        <f t="shared" si="50"/>
        <v>5 su 7</v>
      </c>
    </row>
    <row r="922" spans="1:6" ht="24" x14ac:dyDescent="0.35">
      <c r="A922" s="137"/>
      <c r="B922" s="132"/>
      <c r="C922" s="10" t="s">
        <v>172</v>
      </c>
      <c r="D922" s="7" t="s">
        <v>149</v>
      </c>
      <c r="E922" s="11"/>
      <c r="F922" s="87" t="str">
        <f t="shared" si="50"/>
        <v>5 su 7</v>
      </c>
    </row>
    <row r="923" spans="1:6" ht="24" x14ac:dyDescent="0.35">
      <c r="A923" s="137"/>
      <c r="B923" s="132"/>
      <c r="C923" s="10" t="s">
        <v>190</v>
      </c>
      <c r="D923" s="7" t="s">
        <v>149</v>
      </c>
      <c r="E923" s="11"/>
      <c r="F923" s="87" t="str">
        <f t="shared" si="50"/>
        <v>5 su 7</v>
      </c>
    </row>
    <row r="924" spans="1:6" ht="24" x14ac:dyDescent="0.35">
      <c r="A924" s="137"/>
      <c r="B924" s="132"/>
      <c r="C924" s="10" t="s">
        <v>173</v>
      </c>
      <c r="D924" s="7" t="s">
        <v>149</v>
      </c>
      <c r="E924" s="11"/>
      <c r="F924" s="87" t="str">
        <f t="shared" si="50"/>
        <v>5 su 7</v>
      </c>
    </row>
    <row r="925" spans="1:6" ht="24" x14ac:dyDescent="0.35">
      <c r="A925" s="137"/>
      <c r="B925" s="132"/>
      <c r="C925" s="10" t="s">
        <v>174</v>
      </c>
      <c r="D925" s="7" t="s">
        <v>149</v>
      </c>
      <c r="E925" s="11"/>
      <c r="F925" s="87" t="str">
        <f t="shared" si="50"/>
        <v>5 su 7</v>
      </c>
    </row>
    <row r="926" spans="1:6" ht="24" x14ac:dyDescent="0.35">
      <c r="A926" s="137"/>
      <c r="B926" s="132"/>
      <c r="C926" s="10" t="s">
        <v>175</v>
      </c>
      <c r="D926" s="7" t="s">
        <v>149</v>
      </c>
      <c r="E926" s="11"/>
      <c r="F926" s="87" t="str">
        <f t="shared" si="50"/>
        <v>5 su 7</v>
      </c>
    </row>
    <row r="927" spans="1:6" ht="24" x14ac:dyDescent="0.35">
      <c r="A927" s="137"/>
      <c r="B927" s="132"/>
      <c r="C927" s="10" t="s">
        <v>176</v>
      </c>
      <c r="D927" s="7" t="s">
        <v>149</v>
      </c>
      <c r="E927" s="11"/>
      <c r="F927" s="87" t="str">
        <f t="shared" si="50"/>
        <v>5 su 7</v>
      </c>
    </row>
    <row r="928" spans="1:6" ht="39" x14ac:dyDescent="0.35">
      <c r="A928" s="137"/>
      <c r="B928" s="132"/>
      <c r="C928" s="6" t="s">
        <v>191</v>
      </c>
      <c r="D928" s="7" t="s">
        <v>149</v>
      </c>
      <c r="E928" s="8"/>
      <c r="F928" s="87" t="str">
        <f t="shared" si="50"/>
        <v>5 su 7</v>
      </c>
    </row>
    <row r="929" spans="1:6" ht="24.5" thickBot="1" x14ac:dyDescent="0.4">
      <c r="A929" s="138"/>
      <c r="B929" s="133"/>
      <c r="C929" s="12" t="s">
        <v>177</v>
      </c>
      <c r="D929" s="13" t="s">
        <v>149</v>
      </c>
      <c r="E929" s="14"/>
      <c r="F929" s="87" t="str">
        <f t="shared" si="50"/>
        <v>5 su 7</v>
      </c>
    </row>
    <row r="930" spans="1:6" ht="26.5" thickBot="1" x14ac:dyDescent="0.4">
      <c r="A930" s="3" t="s">
        <v>204</v>
      </c>
      <c r="B930" s="4" t="s">
        <v>1</v>
      </c>
      <c r="C930" s="126" t="s">
        <v>150</v>
      </c>
      <c r="D930" s="126"/>
      <c r="E930" s="127"/>
    </row>
    <row r="931" spans="1:6" ht="24" x14ac:dyDescent="0.35">
      <c r="A931" s="136" t="s">
        <v>168</v>
      </c>
      <c r="B931" s="131">
        <v>44</v>
      </c>
      <c r="C931" s="5" t="s">
        <v>151</v>
      </c>
      <c r="D931" s="134" t="s">
        <v>41</v>
      </c>
      <c r="E931" s="135"/>
    </row>
    <row r="932" spans="1:6" ht="24" x14ac:dyDescent="0.35">
      <c r="A932" s="137"/>
      <c r="B932" s="132"/>
      <c r="C932" s="6" t="s">
        <v>185</v>
      </c>
      <c r="D932" s="7" t="s">
        <v>149</v>
      </c>
      <c r="E932" s="8"/>
      <c r="F932" s="87" t="str">
        <f>$D$931</f>
        <v>5 su 7</v>
      </c>
    </row>
    <row r="933" spans="1:6" ht="24" x14ac:dyDescent="0.35">
      <c r="A933" s="137"/>
      <c r="B933" s="132"/>
      <c r="C933" s="6" t="s">
        <v>186</v>
      </c>
      <c r="D933" s="7" t="s">
        <v>149</v>
      </c>
      <c r="E933" s="8"/>
      <c r="F933" s="87" t="str">
        <f t="shared" ref="F933:F947" si="51">$D$931</f>
        <v>5 su 7</v>
      </c>
    </row>
    <row r="934" spans="1:6" ht="24" x14ac:dyDescent="0.35">
      <c r="A934" s="137"/>
      <c r="B934" s="132"/>
      <c r="C934" s="6" t="s">
        <v>187</v>
      </c>
      <c r="D934" s="7" t="s">
        <v>149</v>
      </c>
      <c r="E934" s="8"/>
      <c r="F934" s="87" t="str">
        <f t="shared" si="51"/>
        <v>5 su 7</v>
      </c>
    </row>
    <row r="935" spans="1:6" ht="24" x14ac:dyDescent="0.35">
      <c r="A935" s="137"/>
      <c r="B935" s="132"/>
      <c r="C935" s="6" t="s">
        <v>188</v>
      </c>
      <c r="D935" s="7" t="s">
        <v>149</v>
      </c>
      <c r="E935" s="8"/>
      <c r="F935" s="87" t="str">
        <f t="shared" si="51"/>
        <v>5 su 7</v>
      </c>
    </row>
    <row r="936" spans="1:6" ht="24" x14ac:dyDescent="0.35">
      <c r="A936" s="137"/>
      <c r="B936" s="132"/>
      <c r="C936" s="6" t="s">
        <v>189</v>
      </c>
      <c r="D936" s="7" t="s">
        <v>149</v>
      </c>
      <c r="E936" s="9"/>
      <c r="F936" s="87" t="str">
        <f t="shared" si="51"/>
        <v>5 su 7</v>
      </c>
    </row>
    <row r="937" spans="1:6" ht="24" x14ac:dyDescent="0.35">
      <c r="A937" s="137"/>
      <c r="B937" s="132"/>
      <c r="C937" s="10" t="s">
        <v>169</v>
      </c>
      <c r="D937" s="7" t="s">
        <v>149</v>
      </c>
      <c r="E937" s="11"/>
      <c r="F937" s="87" t="str">
        <f t="shared" si="51"/>
        <v>5 su 7</v>
      </c>
    </row>
    <row r="938" spans="1:6" ht="24" x14ac:dyDescent="0.35">
      <c r="A938" s="137"/>
      <c r="B938" s="132"/>
      <c r="C938" s="10" t="s">
        <v>170</v>
      </c>
      <c r="D938" s="7" t="s">
        <v>149</v>
      </c>
      <c r="E938" s="11"/>
      <c r="F938" s="87" t="str">
        <f t="shared" si="51"/>
        <v>5 su 7</v>
      </c>
    </row>
    <row r="939" spans="1:6" ht="24" x14ac:dyDescent="0.35">
      <c r="A939" s="137"/>
      <c r="B939" s="132"/>
      <c r="C939" s="10" t="s">
        <v>171</v>
      </c>
      <c r="D939" s="7" t="s">
        <v>149</v>
      </c>
      <c r="E939" s="11"/>
      <c r="F939" s="87" t="str">
        <f t="shared" si="51"/>
        <v>5 su 7</v>
      </c>
    </row>
    <row r="940" spans="1:6" ht="24" x14ac:dyDescent="0.35">
      <c r="A940" s="137"/>
      <c r="B940" s="132"/>
      <c r="C940" s="10" t="s">
        <v>172</v>
      </c>
      <c r="D940" s="7" t="s">
        <v>149</v>
      </c>
      <c r="E940" s="11"/>
      <c r="F940" s="87" t="str">
        <f t="shared" si="51"/>
        <v>5 su 7</v>
      </c>
    </row>
    <row r="941" spans="1:6" ht="24" x14ac:dyDescent="0.35">
      <c r="A941" s="137"/>
      <c r="B941" s="132"/>
      <c r="C941" s="10" t="s">
        <v>190</v>
      </c>
      <c r="D941" s="7" t="s">
        <v>149</v>
      </c>
      <c r="E941" s="11"/>
      <c r="F941" s="87" t="str">
        <f t="shared" si="51"/>
        <v>5 su 7</v>
      </c>
    </row>
    <row r="942" spans="1:6" ht="24" x14ac:dyDescent="0.35">
      <c r="A942" s="137"/>
      <c r="B942" s="132"/>
      <c r="C942" s="10" t="s">
        <v>173</v>
      </c>
      <c r="D942" s="7" t="s">
        <v>149</v>
      </c>
      <c r="E942" s="11"/>
      <c r="F942" s="87" t="str">
        <f t="shared" si="51"/>
        <v>5 su 7</v>
      </c>
    </row>
    <row r="943" spans="1:6" ht="24" x14ac:dyDescent="0.35">
      <c r="A943" s="137"/>
      <c r="B943" s="132"/>
      <c r="C943" s="10" t="s">
        <v>174</v>
      </c>
      <c r="D943" s="7" t="s">
        <v>149</v>
      </c>
      <c r="E943" s="11"/>
      <c r="F943" s="87" t="str">
        <f t="shared" si="51"/>
        <v>5 su 7</v>
      </c>
    </row>
    <row r="944" spans="1:6" ht="24" x14ac:dyDescent="0.35">
      <c r="A944" s="137"/>
      <c r="B944" s="132"/>
      <c r="C944" s="10" t="s">
        <v>175</v>
      </c>
      <c r="D944" s="7" t="s">
        <v>149</v>
      </c>
      <c r="E944" s="11"/>
      <c r="F944" s="87" t="str">
        <f t="shared" si="51"/>
        <v>5 su 7</v>
      </c>
    </row>
    <row r="945" spans="1:6" ht="24" x14ac:dyDescent="0.35">
      <c r="A945" s="137"/>
      <c r="B945" s="132"/>
      <c r="C945" s="10" t="s">
        <v>176</v>
      </c>
      <c r="D945" s="7" t="s">
        <v>149</v>
      </c>
      <c r="E945" s="11"/>
      <c r="F945" s="87" t="str">
        <f t="shared" si="51"/>
        <v>5 su 7</v>
      </c>
    </row>
    <row r="946" spans="1:6" ht="39" x14ac:dyDescent="0.35">
      <c r="A946" s="137"/>
      <c r="B946" s="132"/>
      <c r="C946" s="6" t="s">
        <v>191</v>
      </c>
      <c r="D946" s="7" t="s">
        <v>149</v>
      </c>
      <c r="E946" s="8"/>
      <c r="F946" s="87" t="str">
        <f t="shared" si="51"/>
        <v>5 su 7</v>
      </c>
    </row>
    <row r="947" spans="1:6" ht="24.5" thickBot="1" x14ac:dyDescent="0.4">
      <c r="A947" s="138"/>
      <c r="B947" s="133"/>
      <c r="C947" s="12" t="s">
        <v>177</v>
      </c>
      <c r="D947" s="13" t="s">
        <v>149</v>
      </c>
      <c r="E947" s="14"/>
      <c r="F947" s="87" t="str">
        <f t="shared" si="51"/>
        <v>5 su 7</v>
      </c>
    </row>
    <row r="948" spans="1:6" ht="26.5" thickBot="1" x14ac:dyDescent="0.4">
      <c r="A948" s="3" t="s">
        <v>204</v>
      </c>
      <c r="B948" s="4" t="s">
        <v>1</v>
      </c>
      <c r="C948" s="126" t="s">
        <v>150</v>
      </c>
      <c r="D948" s="126"/>
      <c r="E948" s="127"/>
    </row>
    <row r="949" spans="1:6" ht="24" x14ac:dyDescent="0.35">
      <c r="A949" s="136" t="s">
        <v>168</v>
      </c>
      <c r="B949" s="131">
        <v>45</v>
      </c>
      <c r="C949" s="5" t="s">
        <v>151</v>
      </c>
      <c r="D949" s="134" t="s">
        <v>41</v>
      </c>
      <c r="E949" s="135"/>
    </row>
    <row r="950" spans="1:6" ht="24" x14ac:dyDescent="0.35">
      <c r="A950" s="137"/>
      <c r="B950" s="132"/>
      <c r="C950" s="6" t="s">
        <v>185</v>
      </c>
      <c r="D950" s="7" t="s">
        <v>149</v>
      </c>
      <c r="E950" s="8"/>
      <c r="F950" s="87" t="str">
        <f>$D$949</f>
        <v>5 su 7</v>
      </c>
    </row>
    <row r="951" spans="1:6" ht="24" x14ac:dyDescent="0.35">
      <c r="A951" s="137"/>
      <c r="B951" s="132"/>
      <c r="C951" s="6" t="s">
        <v>186</v>
      </c>
      <c r="D951" s="7" t="s">
        <v>149</v>
      </c>
      <c r="E951" s="8"/>
      <c r="F951" s="87" t="str">
        <f t="shared" ref="F951:F965" si="52">$D$949</f>
        <v>5 su 7</v>
      </c>
    </row>
    <row r="952" spans="1:6" ht="24" x14ac:dyDescent="0.35">
      <c r="A952" s="137"/>
      <c r="B952" s="132"/>
      <c r="C952" s="6" t="s">
        <v>187</v>
      </c>
      <c r="D952" s="7" t="s">
        <v>149</v>
      </c>
      <c r="E952" s="8"/>
      <c r="F952" s="87" t="str">
        <f t="shared" si="52"/>
        <v>5 su 7</v>
      </c>
    </row>
    <row r="953" spans="1:6" ht="24" x14ac:dyDescent="0.35">
      <c r="A953" s="137"/>
      <c r="B953" s="132"/>
      <c r="C953" s="6" t="s">
        <v>188</v>
      </c>
      <c r="D953" s="7" t="s">
        <v>149</v>
      </c>
      <c r="E953" s="8"/>
      <c r="F953" s="87" t="str">
        <f t="shared" si="52"/>
        <v>5 su 7</v>
      </c>
    </row>
    <row r="954" spans="1:6" ht="24" x14ac:dyDescent="0.35">
      <c r="A954" s="137"/>
      <c r="B954" s="132"/>
      <c r="C954" s="6" t="s">
        <v>189</v>
      </c>
      <c r="D954" s="7" t="s">
        <v>149</v>
      </c>
      <c r="E954" s="9"/>
      <c r="F954" s="87" t="str">
        <f t="shared" si="52"/>
        <v>5 su 7</v>
      </c>
    </row>
    <row r="955" spans="1:6" ht="24" x14ac:dyDescent="0.35">
      <c r="A955" s="137"/>
      <c r="B955" s="132"/>
      <c r="C955" s="10" t="s">
        <v>169</v>
      </c>
      <c r="D955" s="7" t="s">
        <v>149</v>
      </c>
      <c r="E955" s="11"/>
      <c r="F955" s="87" t="str">
        <f t="shared" si="52"/>
        <v>5 su 7</v>
      </c>
    </row>
    <row r="956" spans="1:6" ht="24" x14ac:dyDescent="0.35">
      <c r="A956" s="137"/>
      <c r="B956" s="132"/>
      <c r="C956" s="10" t="s">
        <v>170</v>
      </c>
      <c r="D956" s="7" t="s">
        <v>149</v>
      </c>
      <c r="E956" s="11"/>
      <c r="F956" s="87" t="str">
        <f t="shared" si="52"/>
        <v>5 su 7</v>
      </c>
    </row>
    <row r="957" spans="1:6" ht="24" x14ac:dyDescent="0.35">
      <c r="A957" s="137"/>
      <c r="B957" s="132"/>
      <c r="C957" s="10" t="s">
        <v>171</v>
      </c>
      <c r="D957" s="7" t="s">
        <v>149</v>
      </c>
      <c r="E957" s="11"/>
      <c r="F957" s="87" t="str">
        <f t="shared" si="52"/>
        <v>5 su 7</v>
      </c>
    </row>
    <row r="958" spans="1:6" ht="24" x14ac:dyDescent="0.35">
      <c r="A958" s="137"/>
      <c r="B958" s="132"/>
      <c r="C958" s="10" t="s">
        <v>172</v>
      </c>
      <c r="D958" s="7" t="s">
        <v>149</v>
      </c>
      <c r="E958" s="11"/>
      <c r="F958" s="87" t="str">
        <f t="shared" si="52"/>
        <v>5 su 7</v>
      </c>
    </row>
    <row r="959" spans="1:6" ht="24" x14ac:dyDescent="0.35">
      <c r="A959" s="137"/>
      <c r="B959" s="132"/>
      <c r="C959" s="10" t="s">
        <v>190</v>
      </c>
      <c r="D959" s="7" t="s">
        <v>149</v>
      </c>
      <c r="E959" s="11"/>
      <c r="F959" s="87" t="str">
        <f t="shared" si="52"/>
        <v>5 su 7</v>
      </c>
    </row>
    <row r="960" spans="1:6" ht="24" x14ac:dyDescent="0.35">
      <c r="A960" s="137"/>
      <c r="B960" s="132"/>
      <c r="C960" s="10" t="s">
        <v>173</v>
      </c>
      <c r="D960" s="7" t="s">
        <v>149</v>
      </c>
      <c r="E960" s="11"/>
      <c r="F960" s="87" t="str">
        <f t="shared" si="52"/>
        <v>5 su 7</v>
      </c>
    </row>
    <row r="961" spans="1:6" ht="24" x14ac:dyDescent="0.35">
      <c r="A961" s="137"/>
      <c r="B961" s="132"/>
      <c r="C961" s="10" t="s">
        <v>174</v>
      </c>
      <c r="D961" s="7" t="s">
        <v>149</v>
      </c>
      <c r="E961" s="11"/>
      <c r="F961" s="87" t="str">
        <f t="shared" si="52"/>
        <v>5 su 7</v>
      </c>
    </row>
    <row r="962" spans="1:6" ht="24" x14ac:dyDescent="0.35">
      <c r="A962" s="137"/>
      <c r="B962" s="132"/>
      <c r="C962" s="10" t="s">
        <v>175</v>
      </c>
      <c r="D962" s="7" t="s">
        <v>149</v>
      </c>
      <c r="E962" s="11"/>
      <c r="F962" s="87" t="str">
        <f t="shared" si="52"/>
        <v>5 su 7</v>
      </c>
    </row>
    <row r="963" spans="1:6" ht="24" x14ac:dyDescent="0.35">
      <c r="A963" s="137"/>
      <c r="B963" s="132"/>
      <c r="C963" s="10" t="s">
        <v>176</v>
      </c>
      <c r="D963" s="7" t="s">
        <v>149</v>
      </c>
      <c r="E963" s="11"/>
      <c r="F963" s="87" t="str">
        <f t="shared" si="52"/>
        <v>5 su 7</v>
      </c>
    </row>
    <row r="964" spans="1:6" ht="39" x14ac:dyDescent="0.35">
      <c r="A964" s="137"/>
      <c r="B964" s="132"/>
      <c r="C964" s="6" t="s">
        <v>191</v>
      </c>
      <c r="D964" s="7" t="s">
        <v>149</v>
      </c>
      <c r="E964" s="8"/>
      <c r="F964" s="87" t="str">
        <f t="shared" si="52"/>
        <v>5 su 7</v>
      </c>
    </row>
    <row r="965" spans="1:6" ht="24.5" thickBot="1" x14ac:dyDescent="0.4">
      <c r="A965" s="138"/>
      <c r="B965" s="133"/>
      <c r="C965" s="12" t="s">
        <v>177</v>
      </c>
      <c r="D965" s="13" t="s">
        <v>149</v>
      </c>
      <c r="E965" s="14"/>
      <c r="F965" s="87" t="str">
        <f t="shared" si="52"/>
        <v>5 su 7</v>
      </c>
    </row>
    <row r="966" spans="1:6" ht="26.5" thickBot="1" x14ac:dyDescent="0.4">
      <c r="A966" s="3" t="s">
        <v>204</v>
      </c>
      <c r="B966" s="4" t="s">
        <v>1</v>
      </c>
      <c r="C966" s="126" t="s">
        <v>150</v>
      </c>
      <c r="D966" s="126"/>
      <c r="E966" s="127"/>
    </row>
    <row r="967" spans="1:6" ht="24" x14ac:dyDescent="0.35">
      <c r="A967" s="136" t="s">
        <v>168</v>
      </c>
      <c r="B967" s="131">
        <v>46</v>
      </c>
      <c r="C967" s="5" t="s">
        <v>151</v>
      </c>
      <c r="D967" s="134" t="s">
        <v>41</v>
      </c>
      <c r="E967" s="135"/>
    </row>
    <row r="968" spans="1:6" ht="24" x14ac:dyDescent="0.35">
      <c r="A968" s="137"/>
      <c r="B968" s="132"/>
      <c r="C968" s="6" t="s">
        <v>185</v>
      </c>
      <c r="D968" s="7" t="s">
        <v>149</v>
      </c>
      <c r="E968" s="8"/>
      <c r="F968" s="87" t="str">
        <f>$D$967</f>
        <v>5 su 7</v>
      </c>
    </row>
    <row r="969" spans="1:6" ht="24" x14ac:dyDescent="0.35">
      <c r="A969" s="137"/>
      <c r="B969" s="132"/>
      <c r="C969" s="6" t="s">
        <v>186</v>
      </c>
      <c r="D969" s="7" t="s">
        <v>149</v>
      </c>
      <c r="E969" s="8"/>
      <c r="F969" s="87" t="str">
        <f t="shared" ref="F969:F983" si="53">$D$967</f>
        <v>5 su 7</v>
      </c>
    </row>
    <row r="970" spans="1:6" ht="24" x14ac:dyDescent="0.35">
      <c r="A970" s="137"/>
      <c r="B970" s="132"/>
      <c r="C970" s="6" t="s">
        <v>187</v>
      </c>
      <c r="D970" s="7" t="s">
        <v>149</v>
      </c>
      <c r="E970" s="8"/>
      <c r="F970" s="87" t="str">
        <f t="shared" si="53"/>
        <v>5 su 7</v>
      </c>
    </row>
    <row r="971" spans="1:6" ht="24" x14ac:dyDescent="0.35">
      <c r="A971" s="137"/>
      <c r="B971" s="132"/>
      <c r="C971" s="6" t="s">
        <v>188</v>
      </c>
      <c r="D971" s="7" t="s">
        <v>149</v>
      </c>
      <c r="E971" s="8"/>
      <c r="F971" s="87" t="str">
        <f t="shared" si="53"/>
        <v>5 su 7</v>
      </c>
    </row>
    <row r="972" spans="1:6" ht="24" x14ac:dyDescent="0.35">
      <c r="A972" s="137"/>
      <c r="B972" s="132"/>
      <c r="C972" s="6" t="s">
        <v>189</v>
      </c>
      <c r="D972" s="7" t="s">
        <v>149</v>
      </c>
      <c r="E972" s="9"/>
      <c r="F972" s="87" t="str">
        <f t="shared" si="53"/>
        <v>5 su 7</v>
      </c>
    </row>
    <row r="973" spans="1:6" ht="24" x14ac:dyDescent="0.35">
      <c r="A973" s="137"/>
      <c r="B973" s="132"/>
      <c r="C973" s="10" t="s">
        <v>169</v>
      </c>
      <c r="D973" s="7" t="s">
        <v>149</v>
      </c>
      <c r="E973" s="11"/>
      <c r="F973" s="87" t="str">
        <f t="shared" si="53"/>
        <v>5 su 7</v>
      </c>
    </row>
    <row r="974" spans="1:6" ht="24" x14ac:dyDescent="0.35">
      <c r="A974" s="137"/>
      <c r="B974" s="132"/>
      <c r="C974" s="10" t="s">
        <v>170</v>
      </c>
      <c r="D974" s="7" t="s">
        <v>149</v>
      </c>
      <c r="E974" s="11"/>
      <c r="F974" s="87" t="str">
        <f t="shared" si="53"/>
        <v>5 su 7</v>
      </c>
    </row>
    <row r="975" spans="1:6" ht="24" x14ac:dyDescent="0.35">
      <c r="A975" s="137"/>
      <c r="B975" s="132"/>
      <c r="C975" s="10" t="s">
        <v>171</v>
      </c>
      <c r="D975" s="7" t="s">
        <v>149</v>
      </c>
      <c r="E975" s="11"/>
      <c r="F975" s="87" t="str">
        <f t="shared" si="53"/>
        <v>5 su 7</v>
      </c>
    </row>
    <row r="976" spans="1:6" ht="24" x14ac:dyDescent="0.35">
      <c r="A976" s="137"/>
      <c r="B976" s="132"/>
      <c r="C976" s="10" t="s">
        <v>172</v>
      </c>
      <c r="D976" s="7" t="s">
        <v>149</v>
      </c>
      <c r="E976" s="11"/>
      <c r="F976" s="87" t="str">
        <f t="shared" si="53"/>
        <v>5 su 7</v>
      </c>
    </row>
    <row r="977" spans="1:6" ht="24" x14ac:dyDescent="0.35">
      <c r="A977" s="137"/>
      <c r="B977" s="132"/>
      <c r="C977" s="10" t="s">
        <v>190</v>
      </c>
      <c r="D977" s="7" t="s">
        <v>149</v>
      </c>
      <c r="E977" s="11"/>
      <c r="F977" s="87" t="str">
        <f t="shared" si="53"/>
        <v>5 su 7</v>
      </c>
    </row>
    <row r="978" spans="1:6" ht="24" x14ac:dyDescent="0.35">
      <c r="A978" s="137"/>
      <c r="B978" s="132"/>
      <c r="C978" s="10" t="s">
        <v>173</v>
      </c>
      <c r="D978" s="7" t="s">
        <v>149</v>
      </c>
      <c r="E978" s="11"/>
      <c r="F978" s="87" t="str">
        <f t="shared" si="53"/>
        <v>5 su 7</v>
      </c>
    </row>
    <row r="979" spans="1:6" ht="24" x14ac:dyDescent="0.35">
      <c r="A979" s="137"/>
      <c r="B979" s="132"/>
      <c r="C979" s="10" t="s">
        <v>174</v>
      </c>
      <c r="D979" s="7" t="s">
        <v>149</v>
      </c>
      <c r="E979" s="11"/>
      <c r="F979" s="87" t="str">
        <f t="shared" si="53"/>
        <v>5 su 7</v>
      </c>
    </row>
    <row r="980" spans="1:6" ht="24" x14ac:dyDescent="0.35">
      <c r="A980" s="137"/>
      <c r="B980" s="132"/>
      <c r="C980" s="10" t="s">
        <v>175</v>
      </c>
      <c r="D980" s="7" t="s">
        <v>149</v>
      </c>
      <c r="E980" s="11"/>
      <c r="F980" s="87" t="str">
        <f t="shared" si="53"/>
        <v>5 su 7</v>
      </c>
    </row>
    <row r="981" spans="1:6" ht="24" x14ac:dyDescent="0.35">
      <c r="A981" s="137"/>
      <c r="B981" s="132"/>
      <c r="C981" s="10" t="s">
        <v>176</v>
      </c>
      <c r="D981" s="7" t="s">
        <v>149</v>
      </c>
      <c r="E981" s="11"/>
      <c r="F981" s="87" t="str">
        <f t="shared" si="53"/>
        <v>5 su 7</v>
      </c>
    </row>
    <row r="982" spans="1:6" ht="39" x14ac:dyDescent="0.35">
      <c r="A982" s="137"/>
      <c r="B982" s="132"/>
      <c r="C982" s="6" t="s">
        <v>191</v>
      </c>
      <c r="D982" s="7" t="s">
        <v>149</v>
      </c>
      <c r="E982" s="8"/>
      <c r="F982" s="87" t="str">
        <f t="shared" si="53"/>
        <v>5 su 7</v>
      </c>
    </row>
    <row r="983" spans="1:6" ht="24.5" thickBot="1" x14ac:dyDescent="0.4">
      <c r="A983" s="138"/>
      <c r="B983" s="133"/>
      <c r="C983" s="12" t="s">
        <v>177</v>
      </c>
      <c r="D983" s="13" t="s">
        <v>149</v>
      </c>
      <c r="E983" s="14"/>
      <c r="F983" s="87" t="str">
        <f t="shared" si="53"/>
        <v>5 su 7</v>
      </c>
    </row>
    <row r="984" spans="1:6" ht="26.5" thickBot="1" x14ac:dyDescent="0.4">
      <c r="A984" s="3" t="s">
        <v>204</v>
      </c>
      <c r="B984" s="4" t="s">
        <v>1</v>
      </c>
      <c r="C984" s="126" t="s">
        <v>150</v>
      </c>
      <c r="D984" s="126"/>
      <c r="E984" s="127"/>
    </row>
    <row r="985" spans="1:6" ht="24" x14ac:dyDescent="0.35">
      <c r="A985" s="136" t="s">
        <v>168</v>
      </c>
      <c r="B985" s="131">
        <v>47</v>
      </c>
      <c r="C985" s="5" t="s">
        <v>151</v>
      </c>
      <c r="D985" s="134" t="s">
        <v>41</v>
      </c>
      <c r="E985" s="135"/>
    </row>
    <row r="986" spans="1:6" ht="24" x14ac:dyDescent="0.35">
      <c r="A986" s="137"/>
      <c r="B986" s="132"/>
      <c r="C986" s="6" t="s">
        <v>185</v>
      </c>
      <c r="D986" s="7" t="s">
        <v>149</v>
      </c>
      <c r="E986" s="8"/>
      <c r="F986" s="87" t="str">
        <f>$D$985</f>
        <v>5 su 7</v>
      </c>
    </row>
    <row r="987" spans="1:6" ht="24" x14ac:dyDescent="0.35">
      <c r="A987" s="137"/>
      <c r="B987" s="132"/>
      <c r="C987" s="6" t="s">
        <v>186</v>
      </c>
      <c r="D987" s="7" t="s">
        <v>149</v>
      </c>
      <c r="E987" s="8"/>
      <c r="F987" s="87" t="str">
        <f t="shared" ref="F987:F1001" si="54">$D$985</f>
        <v>5 su 7</v>
      </c>
    </row>
    <row r="988" spans="1:6" ht="24" x14ac:dyDescent="0.35">
      <c r="A988" s="137"/>
      <c r="B988" s="132"/>
      <c r="C988" s="6" t="s">
        <v>187</v>
      </c>
      <c r="D988" s="7" t="s">
        <v>149</v>
      </c>
      <c r="E988" s="8"/>
      <c r="F988" s="87" t="str">
        <f t="shared" si="54"/>
        <v>5 su 7</v>
      </c>
    </row>
    <row r="989" spans="1:6" ht="24" x14ac:dyDescent="0.35">
      <c r="A989" s="137"/>
      <c r="B989" s="132"/>
      <c r="C989" s="6" t="s">
        <v>188</v>
      </c>
      <c r="D989" s="7" t="s">
        <v>149</v>
      </c>
      <c r="E989" s="8"/>
      <c r="F989" s="87" t="str">
        <f t="shared" si="54"/>
        <v>5 su 7</v>
      </c>
    </row>
    <row r="990" spans="1:6" ht="24" x14ac:dyDescent="0.35">
      <c r="A990" s="137"/>
      <c r="B990" s="132"/>
      <c r="C990" s="6" t="s">
        <v>189</v>
      </c>
      <c r="D990" s="7" t="s">
        <v>149</v>
      </c>
      <c r="E990" s="9"/>
      <c r="F990" s="87" t="str">
        <f t="shared" si="54"/>
        <v>5 su 7</v>
      </c>
    </row>
    <row r="991" spans="1:6" ht="24" x14ac:dyDescent="0.35">
      <c r="A991" s="137"/>
      <c r="B991" s="132"/>
      <c r="C991" s="10" t="s">
        <v>169</v>
      </c>
      <c r="D991" s="7" t="s">
        <v>149</v>
      </c>
      <c r="E991" s="11"/>
      <c r="F991" s="87" t="str">
        <f t="shared" si="54"/>
        <v>5 su 7</v>
      </c>
    </row>
    <row r="992" spans="1:6" ht="24" x14ac:dyDescent="0.35">
      <c r="A992" s="137"/>
      <c r="B992" s="132"/>
      <c r="C992" s="10" t="s">
        <v>170</v>
      </c>
      <c r="D992" s="7" t="s">
        <v>149</v>
      </c>
      <c r="E992" s="11"/>
      <c r="F992" s="87" t="str">
        <f t="shared" si="54"/>
        <v>5 su 7</v>
      </c>
    </row>
    <row r="993" spans="1:6" ht="24" x14ac:dyDescent="0.35">
      <c r="A993" s="137"/>
      <c r="B993" s="132"/>
      <c r="C993" s="10" t="s">
        <v>171</v>
      </c>
      <c r="D993" s="7" t="s">
        <v>149</v>
      </c>
      <c r="E993" s="11"/>
      <c r="F993" s="87" t="str">
        <f t="shared" si="54"/>
        <v>5 su 7</v>
      </c>
    </row>
    <row r="994" spans="1:6" ht="24" x14ac:dyDescent="0.35">
      <c r="A994" s="137"/>
      <c r="B994" s="132"/>
      <c r="C994" s="10" t="s">
        <v>172</v>
      </c>
      <c r="D994" s="7" t="s">
        <v>149</v>
      </c>
      <c r="E994" s="11"/>
      <c r="F994" s="87" t="str">
        <f t="shared" si="54"/>
        <v>5 su 7</v>
      </c>
    </row>
    <row r="995" spans="1:6" ht="24" x14ac:dyDescent="0.35">
      <c r="A995" s="137"/>
      <c r="B995" s="132"/>
      <c r="C995" s="10" t="s">
        <v>190</v>
      </c>
      <c r="D995" s="7" t="s">
        <v>149</v>
      </c>
      <c r="E995" s="11"/>
      <c r="F995" s="87" t="str">
        <f t="shared" si="54"/>
        <v>5 su 7</v>
      </c>
    </row>
    <row r="996" spans="1:6" ht="24" x14ac:dyDescent="0.35">
      <c r="A996" s="137"/>
      <c r="B996" s="132"/>
      <c r="C996" s="10" t="s">
        <v>173</v>
      </c>
      <c r="D996" s="7" t="s">
        <v>149</v>
      </c>
      <c r="E996" s="11"/>
      <c r="F996" s="87" t="str">
        <f t="shared" si="54"/>
        <v>5 su 7</v>
      </c>
    </row>
    <row r="997" spans="1:6" ht="24" x14ac:dyDescent="0.35">
      <c r="A997" s="137"/>
      <c r="B997" s="132"/>
      <c r="C997" s="10" t="s">
        <v>174</v>
      </c>
      <c r="D997" s="7" t="s">
        <v>149</v>
      </c>
      <c r="E997" s="11"/>
      <c r="F997" s="87" t="str">
        <f t="shared" si="54"/>
        <v>5 su 7</v>
      </c>
    </row>
    <row r="998" spans="1:6" ht="24" x14ac:dyDescent="0.35">
      <c r="A998" s="137"/>
      <c r="B998" s="132"/>
      <c r="C998" s="10" t="s">
        <v>175</v>
      </c>
      <c r="D998" s="7" t="s">
        <v>149</v>
      </c>
      <c r="E998" s="11"/>
      <c r="F998" s="87" t="str">
        <f t="shared" si="54"/>
        <v>5 su 7</v>
      </c>
    </row>
    <row r="999" spans="1:6" ht="24" x14ac:dyDescent="0.35">
      <c r="A999" s="137"/>
      <c r="B999" s="132"/>
      <c r="C999" s="10" t="s">
        <v>176</v>
      </c>
      <c r="D999" s="7" t="s">
        <v>149</v>
      </c>
      <c r="E999" s="11"/>
      <c r="F999" s="87" t="str">
        <f t="shared" si="54"/>
        <v>5 su 7</v>
      </c>
    </row>
    <row r="1000" spans="1:6" ht="39" x14ac:dyDescent="0.35">
      <c r="A1000" s="137"/>
      <c r="B1000" s="132"/>
      <c r="C1000" s="6" t="s">
        <v>191</v>
      </c>
      <c r="D1000" s="7" t="s">
        <v>149</v>
      </c>
      <c r="E1000" s="8"/>
      <c r="F1000" s="87" t="str">
        <f t="shared" si="54"/>
        <v>5 su 7</v>
      </c>
    </row>
    <row r="1001" spans="1:6" ht="24.5" thickBot="1" x14ac:dyDescent="0.4">
      <c r="A1001" s="138"/>
      <c r="B1001" s="133"/>
      <c r="C1001" s="12" t="s">
        <v>177</v>
      </c>
      <c r="D1001" s="13" t="s">
        <v>149</v>
      </c>
      <c r="E1001" s="14"/>
      <c r="F1001" s="87" t="str">
        <f t="shared" si="54"/>
        <v>5 su 7</v>
      </c>
    </row>
    <row r="1002" spans="1:6" ht="26.5" thickBot="1" x14ac:dyDescent="0.4">
      <c r="A1002" s="3" t="s">
        <v>204</v>
      </c>
      <c r="B1002" s="4" t="s">
        <v>1</v>
      </c>
      <c r="C1002" s="126" t="s">
        <v>150</v>
      </c>
      <c r="D1002" s="126"/>
      <c r="E1002" s="127"/>
    </row>
    <row r="1003" spans="1:6" ht="24" x14ac:dyDescent="0.35">
      <c r="A1003" s="136" t="s">
        <v>168</v>
      </c>
      <c r="B1003" s="131">
        <v>48</v>
      </c>
      <c r="C1003" s="5" t="s">
        <v>151</v>
      </c>
      <c r="D1003" s="134" t="s">
        <v>41</v>
      </c>
      <c r="E1003" s="135"/>
    </row>
    <row r="1004" spans="1:6" ht="24" x14ac:dyDescent="0.35">
      <c r="A1004" s="137"/>
      <c r="B1004" s="132"/>
      <c r="C1004" s="6" t="s">
        <v>185</v>
      </c>
      <c r="D1004" s="7" t="s">
        <v>149</v>
      </c>
      <c r="E1004" s="8"/>
      <c r="F1004" s="87" t="str">
        <f>$D$1003</f>
        <v>5 su 7</v>
      </c>
    </row>
    <row r="1005" spans="1:6" ht="24" x14ac:dyDescent="0.35">
      <c r="A1005" s="137"/>
      <c r="B1005" s="132"/>
      <c r="C1005" s="6" t="s">
        <v>186</v>
      </c>
      <c r="D1005" s="7" t="s">
        <v>149</v>
      </c>
      <c r="E1005" s="8"/>
      <c r="F1005" s="87" t="str">
        <f t="shared" ref="F1005:F1019" si="55">$D$1003</f>
        <v>5 su 7</v>
      </c>
    </row>
    <row r="1006" spans="1:6" ht="24" x14ac:dyDescent="0.35">
      <c r="A1006" s="137"/>
      <c r="B1006" s="132"/>
      <c r="C1006" s="6" t="s">
        <v>187</v>
      </c>
      <c r="D1006" s="7" t="s">
        <v>149</v>
      </c>
      <c r="E1006" s="8"/>
      <c r="F1006" s="87" t="str">
        <f t="shared" si="55"/>
        <v>5 su 7</v>
      </c>
    </row>
    <row r="1007" spans="1:6" ht="24" x14ac:dyDescent="0.35">
      <c r="A1007" s="137"/>
      <c r="B1007" s="132"/>
      <c r="C1007" s="6" t="s">
        <v>188</v>
      </c>
      <c r="D1007" s="7" t="s">
        <v>149</v>
      </c>
      <c r="E1007" s="8"/>
      <c r="F1007" s="87" t="str">
        <f t="shared" si="55"/>
        <v>5 su 7</v>
      </c>
    </row>
    <row r="1008" spans="1:6" ht="24" x14ac:dyDescent="0.35">
      <c r="A1008" s="137"/>
      <c r="B1008" s="132"/>
      <c r="C1008" s="6" t="s">
        <v>189</v>
      </c>
      <c r="D1008" s="7" t="s">
        <v>149</v>
      </c>
      <c r="E1008" s="9"/>
      <c r="F1008" s="87" t="str">
        <f t="shared" si="55"/>
        <v>5 su 7</v>
      </c>
    </row>
    <row r="1009" spans="1:6" ht="24" x14ac:dyDescent="0.35">
      <c r="A1009" s="137"/>
      <c r="B1009" s="132"/>
      <c r="C1009" s="10" t="s">
        <v>169</v>
      </c>
      <c r="D1009" s="7" t="s">
        <v>149</v>
      </c>
      <c r="E1009" s="11"/>
      <c r="F1009" s="87" t="str">
        <f t="shared" si="55"/>
        <v>5 su 7</v>
      </c>
    </row>
    <row r="1010" spans="1:6" ht="24" x14ac:dyDescent="0.35">
      <c r="A1010" s="137"/>
      <c r="B1010" s="132"/>
      <c r="C1010" s="10" t="s">
        <v>170</v>
      </c>
      <c r="D1010" s="7" t="s">
        <v>149</v>
      </c>
      <c r="E1010" s="11"/>
      <c r="F1010" s="87" t="str">
        <f t="shared" si="55"/>
        <v>5 su 7</v>
      </c>
    </row>
    <row r="1011" spans="1:6" ht="24" x14ac:dyDescent="0.35">
      <c r="A1011" s="137"/>
      <c r="B1011" s="132"/>
      <c r="C1011" s="10" t="s">
        <v>171</v>
      </c>
      <c r="D1011" s="7" t="s">
        <v>149</v>
      </c>
      <c r="E1011" s="11"/>
      <c r="F1011" s="87" t="str">
        <f t="shared" si="55"/>
        <v>5 su 7</v>
      </c>
    </row>
    <row r="1012" spans="1:6" ht="24" x14ac:dyDescent="0.35">
      <c r="A1012" s="137"/>
      <c r="B1012" s="132"/>
      <c r="C1012" s="10" t="s">
        <v>172</v>
      </c>
      <c r="D1012" s="7" t="s">
        <v>149</v>
      </c>
      <c r="E1012" s="11"/>
      <c r="F1012" s="87" t="str">
        <f t="shared" si="55"/>
        <v>5 su 7</v>
      </c>
    </row>
    <row r="1013" spans="1:6" ht="24" x14ac:dyDescent="0.35">
      <c r="A1013" s="137"/>
      <c r="B1013" s="132"/>
      <c r="C1013" s="10" t="s">
        <v>190</v>
      </c>
      <c r="D1013" s="7" t="s">
        <v>149</v>
      </c>
      <c r="E1013" s="11"/>
      <c r="F1013" s="87" t="str">
        <f t="shared" si="55"/>
        <v>5 su 7</v>
      </c>
    </row>
    <row r="1014" spans="1:6" ht="24" x14ac:dyDescent="0.35">
      <c r="A1014" s="137"/>
      <c r="B1014" s="132"/>
      <c r="C1014" s="10" t="s">
        <v>173</v>
      </c>
      <c r="D1014" s="7" t="s">
        <v>149</v>
      </c>
      <c r="E1014" s="11"/>
      <c r="F1014" s="87" t="str">
        <f t="shared" si="55"/>
        <v>5 su 7</v>
      </c>
    </row>
    <row r="1015" spans="1:6" ht="24" x14ac:dyDescent="0.35">
      <c r="A1015" s="137"/>
      <c r="B1015" s="132"/>
      <c r="C1015" s="10" t="s">
        <v>174</v>
      </c>
      <c r="D1015" s="7" t="s">
        <v>149</v>
      </c>
      <c r="E1015" s="11"/>
      <c r="F1015" s="87" t="str">
        <f t="shared" si="55"/>
        <v>5 su 7</v>
      </c>
    </row>
    <row r="1016" spans="1:6" ht="24" x14ac:dyDescent="0.35">
      <c r="A1016" s="137"/>
      <c r="B1016" s="132"/>
      <c r="C1016" s="10" t="s">
        <v>175</v>
      </c>
      <c r="D1016" s="7" t="s">
        <v>149</v>
      </c>
      <c r="E1016" s="11"/>
      <c r="F1016" s="87" t="str">
        <f t="shared" si="55"/>
        <v>5 su 7</v>
      </c>
    </row>
    <row r="1017" spans="1:6" ht="24" x14ac:dyDescent="0.35">
      <c r="A1017" s="137"/>
      <c r="B1017" s="132"/>
      <c r="C1017" s="10" t="s">
        <v>176</v>
      </c>
      <c r="D1017" s="7" t="s">
        <v>149</v>
      </c>
      <c r="E1017" s="11"/>
      <c r="F1017" s="87" t="str">
        <f t="shared" si="55"/>
        <v>5 su 7</v>
      </c>
    </row>
    <row r="1018" spans="1:6" ht="39" x14ac:dyDescent="0.35">
      <c r="A1018" s="137"/>
      <c r="B1018" s="132"/>
      <c r="C1018" s="6" t="s">
        <v>191</v>
      </c>
      <c r="D1018" s="7" t="s">
        <v>149</v>
      </c>
      <c r="E1018" s="8"/>
      <c r="F1018" s="87" t="str">
        <f t="shared" si="55"/>
        <v>5 su 7</v>
      </c>
    </row>
    <row r="1019" spans="1:6" ht="24.5" thickBot="1" x14ac:dyDescent="0.4">
      <c r="A1019" s="138"/>
      <c r="B1019" s="133"/>
      <c r="C1019" s="12" t="s">
        <v>177</v>
      </c>
      <c r="D1019" s="13" t="s">
        <v>149</v>
      </c>
      <c r="E1019" s="14"/>
      <c r="F1019" s="87" t="str">
        <f t="shared" si="55"/>
        <v>5 su 7</v>
      </c>
    </row>
    <row r="1020" spans="1:6" ht="26.5" thickBot="1" x14ac:dyDescent="0.4">
      <c r="A1020" s="3" t="s">
        <v>204</v>
      </c>
      <c r="B1020" s="4" t="s">
        <v>1</v>
      </c>
      <c r="C1020" s="126" t="s">
        <v>150</v>
      </c>
      <c r="D1020" s="126"/>
      <c r="E1020" s="127"/>
      <c r="F1020" s="2"/>
    </row>
    <row r="1021" spans="1:6" ht="24" x14ac:dyDescent="0.35">
      <c r="A1021" s="136" t="s">
        <v>168</v>
      </c>
      <c r="B1021" s="131">
        <v>49</v>
      </c>
      <c r="C1021" s="5" t="s">
        <v>151</v>
      </c>
      <c r="D1021" s="134" t="s">
        <v>41</v>
      </c>
      <c r="E1021" s="135"/>
      <c r="F1021" s="2"/>
    </row>
    <row r="1022" spans="1:6" ht="24" x14ac:dyDescent="0.35">
      <c r="A1022" s="137"/>
      <c r="B1022" s="132"/>
      <c r="C1022" s="6" t="s">
        <v>185</v>
      </c>
      <c r="D1022" s="7" t="s">
        <v>149</v>
      </c>
      <c r="E1022" s="8"/>
      <c r="F1022" s="2"/>
    </row>
    <row r="1023" spans="1:6" ht="24" x14ac:dyDescent="0.35">
      <c r="A1023" s="137"/>
      <c r="B1023" s="132"/>
      <c r="C1023" s="6" t="s">
        <v>186</v>
      </c>
      <c r="D1023" s="7" t="s">
        <v>149</v>
      </c>
      <c r="E1023" s="8"/>
      <c r="F1023" s="2"/>
    </row>
    <row r="1024" spans="1:6" ht="24" x14ac:dyDescent="0.35">
      <c r="A1024" s="137"/>
      <c r="B1024" s="132"/>
      <c r="C1024" s="6" t="s">
        <v>187</v>
      </c>
      <c r="D1024" s="7" t="s">
        <v>149</v>
      </c>
      <c r="E1024" s="8"/>
      <c r="F1024" s="2"/>
    </row>
    <row r="1025" spans="1:6" ht="24" x14ac:dyDescent="0.35">
      <c r="A1025" s="137"/>
      <c r="B1025" s="132"/>
      <c r="C1025" s="6" t="s">
        <v>188</v>
      </c>
      <c r="D1025" s="7" t="s">
        <v>149</v>
      </c>
      <c r="E1025" s="8"/>
      <c r="F1025" s="2"/>
    </row>
    <row r="1026" spans="1:6" ht="24" x14ac:dyDescent="0.35">
      <c r="A1026" s="137"/>
      <c r="B1026" s="132"/>
      <c r="C1026" s="6" t="s">
        <v>189</v>
      </c>
      <c r="D1026" s="7" t="s">
        <v>149</v>
      </c>
      <c r="E1026" s="9"/>
      <c r="F1026" s="2"/>
    </row>
    <row r="1027" spans="1:6" ht="24" x14ac:dyDescent="0.35">
      <c r="A1027" s="137"/>
      <c r="B1027" s="132"/>
      <c r="C1027" s="10" t="s">
        <v>169</v>
      </c>
      <c r="D1027" s="7" t="s">
        <v>149</v>
      </c>
      <c r="E1027" s="11"/>
      <c r="F1027" s="2"/>
    </row>
    <row r="1028" spans="1:6" ht="24" x14ac:dyDescent="0.35">
      <c r="A1028" s="137"/>
      <c r="B1028" s="132"/>
      <c r="C1028" s="10" t="s">
        <v>170</v>
      </c>
      <c r="D1028" s="7" t="s">
        <v>149</v>
      </c>
      <c r="E1028" s="11"/>
      <c r="F1028" s="2"/>
    </row>
    <row r="1029" spans="1:6" ht="24" x14ac:dyDescent="0.35">
      <c r="A1029" s="137"/>
      <c r="B1029" s="132"/>
      <c r="C1029" s="10" t="s">
        <v>171</v>
      </c>
      <c r="D1029" s="7" t="s">
        <v>149</v>
      </c>
      <c r="E1029" s="11"/>
      <c r="F1029" s="2"/>
    </row>
    <row r="1030" spans="1:6" ht="24" x14ac:dyDescent="0.35">
      <c r="A1030" s="137"/>
      <c r="B1030" s="132"/>
      <c r="C1030" s="10" t="s">
        <v>172</v>
      </c>
      <c r="D1030" s="7" t="s">
        <v>149</v>
      </c>
      <c r="E1030" s="11"/>
      <c r="F1030" s="2"/>
    </row>
    <row r="1031" spans="1:6" ht="24" x14ac:dyDescent="0.35">
      <c r="A1031" s="137"/>
      <c r="B1031" s="132"/>
      <c r="C1031" s="10" t="s">
        <v>190</v>
      </c>
      <c r="D1031" s="7" t="s">
        <v>149</v>
      </c>
      <c r="E1031" s="11"/>
      <c r="F1031" s="2"/>
    </row>
    <row r="1032" spans="1:6" ht="24" x14ac:dyDescent="0.35">
      <c r="A1032" s="137"/>
      <c r="B1032" s="132"/>
      <c r="C1032" s="10" t="s">
        <v>173</v>
      </c>
      <c r="D1032" s="7" t="s">
        <v>149</v>
      </c>
      <c r="E1032" s="11"/>
      <c r="F1032" s="2"/>
    </row>
    <row r="1033" spans="1:6" ht="24" x14ac:dyDescent="0.35">
      <c r="A1033" s="137"/>
      <c r="B1033" s="132"/>
      <c r="C1033" s="10" t="s">
        <v>174</v>
      </c>
      <c r="D1033" s="7" t="s">
        <v>149</v>
      </c>
      <c r="E1033" s="11"/>
      <c r="F1033" s="2"/>
    </row>
    <row r="1034" spans="1:6" ht="24" x14ac:dyDescent="0.35">
      <c r="A1034" s="137"/>
      <c r="B1034" s="132"/>
      <c r="C1034" s="10" t="s">
        <v>175</v>
      </c>
      <c r="D1034" s="7" t="s">
        <v>149</v>
      </c>
      <c r="E1034" s="11"/>
      <c r="F1034" s="2"/>
    </row>
    <row r="1035" spans="1:6" ht="24" x14ac:dyDescent="0.35">
      <c r="A1035" s="137"/>
      <c r="B1035" s="132"/>
      <c r="C1035" s="10" t="s">
        <v>176</v>
      </c>
      <c r="D1035" s="7" t="s">
        <v>149</v>
      </c>
      <c r="E1035" s="11"/>
      <c r="F1035" s="2"/>
    </row>
    <row r="1036" spans="1:6" ht="39" x14ac:dyDescent="0.35">
      <c r="A1036" s="137"/>
      <c r="B1036" s="132"/>
      <c r="C1036" s="6" t="s">
        <v>191</v>
      </c>
      <c r="D1036" s="7" t="s">
        <v>149</v>
      </c>
      <c r="E1036" s="8"/>
      <c r="F1036" s="2"/>
    </row>
    <row r="1037" spans="1:6" ht="24.5" thickBot="1" x14ac:dyDescent="0.4">
      <c r="A1037" s="138"/>
      <c r="B1037" s="133"/>
      <c r="C1037" s="12" t="s">
        <v>177</v>
      </c>
      <c r="D1037" s="13" t="s">
        <v>149</v>
      </c>
      <c r="E1037" s="14"/>
      <c r="F1037" s="2"/>
    </row>
    <row r="1038" spans="1:6" ht="26.5" thickBot="1" x14ac:dyDescent="0.4">
      <c r="A1038" s="3" t="s">
        <v>204</v>
      </c>
      <c r="B1038" s="4" t="s">
        <v>1</v>
      </c>
      <c r="C1038" s="126" t="s">
        <v>150</v>
      </c>
      <c r="D1038" s="126"/>
      <c r="E1038" s="127"/>
      <c r="F1038" s="2"/>
    </row>
    <row r="1039" spans="1:6" ht="24" x14ac:dyDescent="0.35">
      <c r="A1039" s="136" t="s">
        <v>168</v>
      </c>
      <c r="B1039" s="131">
        <v>50</v>
      </c>
      <c r="C1039" s="5" t="s">
        <v>151</v>
      </c>
      <c r="D1039" s="134" t="s">
        <v>41</v>
      </c>
      <c r="E1039" s="135"/>
      <c r="F1039" s="2"/>
    </row>
    <row r="1040" spans="1:6" ht="24" x14ac:dyDescent="0.35">
      <c r="A1040" s="137"/>
      <c r="B1040" s="132"/>
      <c r="C1040" s="6" t="s">
        <v>185</v>
      </c>
      <c r="D1040" s="7" t="s">
        <v>149</v>
      </c>
      <c r="E1040" s="8"/>
      <c r="F1040" s="2"/>
    </row>
    <row r="1041" spans="1:6" ht="24" x14ac:dyDescent="0.35">
      <c r="A1041" s="137"/>
      <c r="B1041" s="132"/>
      <c r="C1041" s="6" t="s">
        <v>186</v>
      </c>
      <c r="D1041" s="7" t="s">
        <v>149</v>
      </c>
      <c r="E1041" s="8"/>
      <c r="F1041" s="2"/>
    </row>
    <row r="1042" spans="1:6" ht="24" x14ac:dyDescent="0.35">
      <c r="A1042" s="137"/>
      <c r="B1042" s="132"/>
      <c r="C1042" s="6" t="s">
        <v>187</v>
      </c>
      <c r="D1042" s="7" t="s">
        <v>149</v>
      </c>
      <c r="E1042" s="8"/>
      <c r="F1042" s="2"/>
    </row>
    <row r="1043" spans="1:6" ht="24" x14ac:dyDescent="0.35">
      <c r="A1043" s="137"/>
      <c r="B1043" s="132"/>
      <c r="C1043" s="6" t="s">
        <v>188</v>
      </c>
      <c r="D1043" s="7" t="s">
        <v>149</v>
      </c>
      <c r="E1043" s="8"/>
      <c r="F1043" s="2"/>
    </row>
    <row r="1044" spans="1:6" ht="24" x14ac:dyDescent="0.35">
      <c r="A1044" s="137"/>
      <c r="B1044" s="132"/>
      <c r="C1044" s="6" t="s">
        <v>189</v>
      </c>
      <c r="D1044" s="7" t="s">
        <v>149</v>
      </c>
      <c r="E1044" s="9"/>
      <c r="F1044" s="2"/>
    </row>
    <row r="1045" spans="1:6" ht="24" x14ac:dyDescent="0.35">
      <c r="A1045" s="137"/>
      <c r="B1045" s="132"/>
      <c r="C1045" s="10" t="s">
        <v>169</v>
      </c>
      <c r="D1045" s="7" t="s">
        <v>149</v>
      </c>
      <c r="E1045" s="11"/>
      <c r="F1045" s="2"/>
    </row>
    <row r="1046" spans="1:6" ht="24" x14ac:dyDescent="0.35">
      <c r="A1046" s="137"/>
      <c r="B1046" s="132"/>
      <c r="C1046" s="10" t="s">
        <v>170</v>
      </c>
      <c r="D1046" s="7" t="s">
        <v>149</v>
      </c>
      <c r="E1046" s="11"/>
      <c r="F1046" s="2"/>
    </row>
    <row r="1047" spans="1:6" ht="24" x14ac:dyDescent="0.35">
      <c r="A1047" s="137"/>
      <c r="B1047" s="132"/>
      <c r="C1047" s="10" t="s">
        <v>171</v>
      </c>
      <c r="D1047" s="7" t="s">
        <v>149</v>
      </c>
      <c r="E1047" s="11"/>
      <c r="F1047" s="2"/>
    </row>
    <row r="1048" spans="1:6" ht="24" x14ac:dyDescent="0.35">
      <c r="A1048" s="137"/>
      <c r="B1048" s="132"/>
      <c r="C1048" s="10" t="s">
        <v>172</v>
      </c>
      <c r="D1048" s="7" t="s">
        <v>149</v>
      </c>
      <c r="E1048" s="11"/>
      <c r="F1048" s="2"/>
    </row>
    <row r="1049" spans="1:6" ht="24" x14ac:dyDescent="0.35">
      <c r="A1049" s="137"/>
      <c r="B1049" s="132"/>
      <c r="C1049" s="10" t="s">
        <v>190</v>
      </c>
      <c r="D1049" s="7" t="s">
        <v>149</v>
      </c>
      <c r="E1049" s="11"/>
      <c r="F1049" s="2"/>
    </row>
    <row r="1050" spans="1:6" ht="24" x14ac:dyDescent="0.35">
      <c r="A1050" s="137"/>
      <c r="B1050" s="132"/>
      <c r="C1050" s="10" t="s">
        <v>173</v>
      </c>
      <c r="D1050" s="7" t="s">
        <v>149</v>
      </c>
      <c r="E1050" s="11"/>
      <c r="F1050" s="2"/>
    </row>
    <row r="1051" spans="1:6" ht="24" x14ac:dyDescent="0.35">
      <c r="A1051" s="137"/>
      <c r="B1051" s="132"/>
      <c r="C1051" s="10" t="s">
        <v>174</v>
      </c>
      <c r="D1051" s="7" t="s">
        <v>149</v>
      </c>
      <c r="E1051" s="11"/>
      <c r="F1051" s="2"/>
    </row>
    <row r="1052" spans="1:6" ht="24" x14ac:dyDescent="0.35">
      <c r="A1052" s="137"/>
      <c r="B1052" s="132"/>
      <c r="C1052" s="10" t="s">
        <v>175</v>
      </c>
      <c r="D1052" s="7" t="s">
        <v>149</v>
      </c>
      <c r="E1052" s="11"/>
      <c r="F1052" s="2"/>
    </row>
    <row r="1053" spans="1:6" ht="24" x14ac:dyDescent="0.35">
      <c r="A1053" s="137"/>
      <c r="B1053" s="132"/>
      <c r="C1053" s="10" t="s">
        <v>176</v>
      </c>
      <c r="D1053" s="7" t="s">
        <v>149</v>
      </c>
      <c r="E1053" s="11"/>
      <c r="F1053" s="2"/>
    </row>
    <row r="1054" spans="1:6" ht="39" x14ac:dyDescent="0.35">
      <c r="A1054" s="137"/>
      <c r="B1054" s="132"/>
      <c r="C1054" s="6" t="s">
        <v>191</v>
      </c>
      <c r="D1054" s="7" t="s">
        <v>149</v>
      </c>
      <c r="E1054" s="8"/>
      <c r="F1054" s="2"/>
    </row>
    <row r="1055" spans="1:6" ht="24.5" thickBot="1" x14ac:dyDescent="0.4">
      <c r="A1055" s="138"/>
      <c r="B1055" s="133"/>
      <c r="C1055" s="12" t="s">
        <v>177</v>
      </c>
      <c r="D1055" s="13" t="s">
        <v>149</v>
      </c>
      <c r="E1055" s="14"/>
      <c r="F1055" s="2"/>
    </row>
    <row r="1056" spans="1:6" ht="26.5" thickBot="1" x14ac:dyDescent="0.4">
      <c r="A1056" s="3" t="s">
        <v>204</v>
      </c>
      <c r="B1056" s="4" t="s">
        <v>1</v>
      </c>
      <c r="C1056" s="126" t="s">
        <v>150</v>
      </c>
      <c r="D1056" s="126"/>
      <c r="E1056" s="127"/>
      <c r="F1056" s="2"/>
    </row>
    <row r="1057" spans="1:6" ht="24" x14ac:dyDescent="0.35">
      <c r="A1057" s="136" t="s">
        <v>168</v>
      </c>
      <c r="B1057" s="131">
        <v>51</v>
      </c>
      <c r="C1057" s="5" t="s">
        <v>151</v>
      </c>
      <c r="D1057" s="134" t="s">
        <v>41</v>
      </c>
      <c r="E1057" s="135"/>
      <c r="F1057" s="2"/>
    </row>
    <row r="1058" spans="1:6" ht="24" x14ac:dyDescent="0.35">
      <c r="A1058" s="137"/>
      <c r="B1058" s="132"/>
      <c r="C1058" s="6" t="s">
        <v>185</v>
      </c>
      <c r="D1058" s="7" t="s">
        <v>149</v>
      </c>
      <c r="E1058" s="8"/>
      <c r="F1058" s="2"/>
    </row>
    <row r="1059" spans="1:6" ht="24" x14ac:dyDescent="0.35">
      <c r="A1059" s="137"/>
      <c r="B1059" s="132"/>
      <c r="C1059" s="6" t="s">
        <v>186</v>
      </c>
      <c r="D1059" s="7" t="s">
        <v>149</v>
      </c>
      <c r="E1059" s="8"/>
      <c r="F1059" s="2"/>
    </row>
    <row r="1060" spans="1:6" ht="24" x14ac:dyDescent="0.35">
      <c r="A1060" s="137"/>
      <c r="B1060" s="132"/>
      <c r="C1060" s="6" t="s">
        <v>187</v>
      </c>
      <c r="D1060" s="7" t="s">
        <v>149</v>
      </c>
      <c r="E1060" s="8"/>
      <c r="F1060" s="2"/>
    </row>
    <row r="1061" spans="1:6" ht="24" x14ac:dyDescent="0.35">
      <c r="A1061" s="137"/>
      <c r="B1061" s="132"/>
      <c r="C1061" s="6" t="s">
        <v>188</v>
      </c>
      <c r="D1061" s="7" t="s">
        <v>149</v>
      </c>
      <c r="E1061" s="8"/>
      <c r="F1061" s="2"/>
    </row>
    <row r="1062" spans="1:6" ht="24" x14ac:dyDescent="0.35">
      <c r="A1062" s="137"/>
      <c r="B1062" s="132"/>
      <c r="C1062" s="6" t="s">
        <v>189</v>
      </c>
      <c r="D1062" s="7" t="s">
        <v>149</v>
      </c>
      <c r="E1062" s="9"/>
      <c r="F1062" s="2"/>
    </row>
    <row r="1063" spans="1:6" ht="24" x14ac:dyDescent="0.35">
      <c r="A1063" s="137"/>
      <c r="B1063" s="132"/>
      <c r="C1063" s="10" t="s">
        <v>169</v>
      </c>
      <c r="D1063" s="7" t="s">
        <v>149</v>
      </c>
      <c r="E1063" s="11"/>
      <c r="F1063" s="2"/>
    </row>
    <row r="1064" spans="1:6" ht="24" x14ac:dyDescent="0.35">
      <c r="A1064" s="137"/>
      <c r="B1064" s="132"/>
      <c r="C1064" s="10" t="s">
        <v>170</v>
      </c>
      <c r="D1064" s="7" t="s">
        <v>149</v>
      </c>
      <c r="E1064" s="11"/>
      <c r="F1064" s="2"/>
    </row>
    <row r="1065" spans="1:6" ht="24" x14ac:dyDescent="0.35">
      <c r="A1065" s="137"/>
      <c r="B1065" s="132"/>
      <c r="C1065" s="10" t="s">
        <v>171</v>
      </c>
      <c r="D1065" s="7" t="s">
        <v>149</v>
      </c>
      <c r="E1065" s="11"/>
      <c r="F1065" s="2"/>
    </row>
    <row r="1066" spans="1:6" ht="24" x14ac:dyDescent="0.35">
      <c r="A1066" s="137"/>
      <c r="B1066" s="132"/>
      <c r="C1066" s="10" t="s">
        <v>172</v>
      </c>
      <c r="D1066" s="7" t="s">
        <v>149</v>
      </c>
      <c r="E1066" s="11"/>
      <c r="F1066" s="2"/>
    </row>
    <row r="1067" spans="1:6" ht="24" x14ac:dyDescent="0.35">
      <c r="A1067" s="137"/>
      <c r="B1067" s="132"/>
      <c r="C1067" s="10" t="s">
        <v>190</v>
      </c>
      <c r="D1067" s="7" t="s">
        <v>149</v>
      </c>
      <c r="E1067" s="11"/>
      <c r="F1067" s="2"/>
    </row>
    <row r="1068" spans="1:6" ht="24" x14ac:dyDescent="0.35">
      <c r="A1068" s="137"/>
      <c r="B1068" s="132"/>
      <c r="C1068" s="10" t="s">
        <v>173</v>
      </c>
      <c r="D1068" s="7" t="s">
        <v>149</v>
      </c>
      <c r="E1068" s="11"/>
      <c r="F1068" s="2"/>
    </row>
    <row r="1069" spans="1:6" ht="24" x14ac:dyDescent="0.35">
      <c r="A1069" s="137"/>
      <c r="B1069" s="132"/>
      <c r="C1069" s="10" t="s">
        <v>174</v>
      </c>
      <c r="D1069" s="7" t="s">
        <v>149</v>
      </c>
      <c r="E1069" s="11"/>
      <c r="F1069" s="2"/>
    </row>
    <row r="1070" spans="1:6" ht="24" x14ac:dyDescent="0.35">
      <c r="A1070" s="137"/>
      <c r="B1070" s="132"/>
      <c r="C1070" s="10" t="s">
        <v>175</v>
      </c>
      <c r="D1070" s="7" t="s">
        <v>149</v>
      </c>
      <c r="E1070" s="11"/>
      <c r="F1070" s="2"/>
    </row>
    <row r="1071" spans="1:6" ht="24" x14ac:dyDescent="0.35">
      <c r="A1071" s="137"/>
      <c r="B1071" s="132"/>
      <c r="C1071" s="10" t="s">
        <v>176</v>
      </c>
      <c r="D1071" s="7" t="s">
        <v>149</v>
      </c>
      <c r="E1071" s="11"/>
      <c r="F1071" s="2"/>
    </row>
    <row r="1072" spans="1:6" ht="39" x14ac:dyDescent="0.35">
      <c r="A1072" s="137"/>
      <c r="B1072" s="132"/>
      <c r="C1072" s="6" t="s">
        <v>191</v>
      </c>
      <c r="D1072" s="7" t="s">
        <v>149</v>
      </c>
      <c r="E1072" s="8"/>
      <c r="F1072" s="2"/>
    </row>
    <row r="1073" spans="1:6" ht="24.5" thickBot="1" x14ac:dyDescent="0.4">
      <c r="A1073" s="138"/>
      <c r="B1073" s="133"/>
      <c r="C1073" s="12" t="s">
        <v>177</v>
      </c>
      <c r="D1073" s="13" t="s">
        <v>149</v>
      </c>
      <c r="E1073" s="14"/>
      <c r="F1073" s="2"/>
    </row>
  </sheetData>
  <mergeCells count="233">
    <mergeCell ref="A1057:A1073"/>
    <mergeCell ref="B1057:B1073"/>
    <mergeCell ref="D1057:E1057"/>
    <mergeCell ref="C1020:E1020"/>
    <mergeCell ref="A1021:A1037"/>
    <mergeCell ref="B1021:B1037"/>
    <mergeCell ref="D1021:E1021"/>
    <mergeCell ref="C1038:E1038"/>
    <mergeCell ref="A1039:A1055"/>
    <mergeCell ref="B1039:B1055"/>
    <mergeCell ref="D1039:E1039"/>
    <mergeCell ref="C1056:E1056"/>
    <mergeCell ref="A1:E1"/>
    <mergeCell ref="A1003:A1019"/>
    <mergeCell ref="B1003:B1019"/>
    <mergeCell ref="D1003:E1003"/>
    <mergeCell ref="C930:E930"/>
    <mergeCell ref="A931:A947"/>
    <mergeCell ref="B931:B947"/>
    <mergeCell ref="D931:E931"/>
    <mergeCell ref="C948:E948"/>
    <mergeCell ref="C984:E984"/>
    <mergeCell ref="A985:A1001"/>
    <mergeCell ref="B985:B1001"/>
    <mergeCell ref="D985:E985"/>
    <mergeCell ref="C1002:E1002"/>
    <mergeCell ref="A949:A965"/>
    <mergeCell ref="B949:B965"/>
    <mergeCell ref="D949:E949"/>
    <mergeCell ref="C966:E966"/>
    <mergeCell ref="A967:A983"/>
    <mergeCell ref="B967:B983"/>
    <mergeCell ref="D967:E967"/>
    <mergeCell ref="A913:A929"/>
    <mergeCell ref="B913:B929"/>
    <mergeCell ref="D913:E913"/>
    <mergeCell ref="D877:E877"/>
    <mergeCell ref="C894:E894"/>
    <mergeCell ref="A841:A857"/>
    <mergeCell ref="B841:B857"/>
    <mergeCell ref="D841:E841"/>
    <mergeCell ref="C858:E858"/>
    <mergeCell ref="A859:A875"/>
    <mergeCell ref="B859:B875"/>
    <mergeCell ref="D859:E859"/>
    <mergeCell ref="C768:E768"/>
    <mergeCell ref="A769:A785"/>
    <mergeCell ref="B769:B785"/>
    <mergeCell ref="D769:E769"/>
    <mergeCell ref="C786:E786"/>
    <mergeCell ref="A895:A911"/>
    <mergeCell ref="B895:B911"/>
    <mergeCell ref="D895:E895"/>
    <mergeCell ref="C912:E912"/>
    <mergeCell ref="C822:E822"/>
    <mergeCell ref="A823:A839"/>
    <mergeCell ref="B823:B839"/>
    <mergeCell ref="D823:E823"/>
    <mergeCell ref="C840:E840"/>
    <mergeCell ref="A787:A803"/>
    <mergeCell ref="B787:B803"/>
    <mergeCell ref="D787:E787"/>
    <mergeCell ref="C804:E804"/>
    <mergeCell ref="A805:A821"/>
    <mergeCell ref="B805:B821"/>
    <mergeCell ref="D805:E805"/>
    <mergeCell ref="C876:E876"/>
    <mergeCell ref="A877:A893"/>
    <mergeCell ref="B877:B893"/>
    <mergeCell ref="A751:A767"/>
    <mergeCell ref="B751:B767"/>
    <mergeCell ref="D751:E751"/>
    <mergeCell ref="C714:E714"/>
    <mergeCell ref="A715:A731"/>
    <mergeCell ref="B715:B731"/>
    <mergeCell ref="D715:E715"/>
    <mergeCell ref="C732:E732"/>
    <mergeCell ref="A679:A695"/>
    <mergeCell ref="B679:B695"/>
    <mergeCell ref="D679:E679"/>
    <mergeCell ref="C696:E696"/>
    <mergeCell ref="A697:A713"/>
    <mergeCell ref="B697:B713"/>
    <mergeCell ref="D697:E697"/>
    <mergeCell ref="C606:E606"/>
    <mergeCell ref="A607:A623"/>
    <mergeCell ref="B607:B623"/>
    <mergeCell ref="D607:E607"/>
    <mergeCell ref="C624:E624"/>
    <mergeCell ref="A733:A749"/>
    <mergeCell ref="B733:B749"/>
    <mergeCell ref="D733:E733"/>
    <mergeCell ref="C750:E750"/>
    <mergeCell ref="C660:E660"/>
    <mergeCell ref="A661:A677"/>
    <mergeCell ref="B661:B677"/>
    <mergeCell ref="D661:E661"/>
    <mergeCell ref="C678:E678"/>
    <mergeCell ref="A625:A641"/>
    <mergeCell ref="B625:B641"/>
    <mergeCell ref="D625:E625"/>
    <mergeCell ref="C642:E642"/>
    <mergeCell ref="A643:A659"/>
    <mergeCell ref="B643:B659"/>
    <mergeCell ref="D643:E643"/>
    <mergeCell ref="A589:A605"/>
    <mergeCell ref="B589:B605"/>
    <mergeCell ref="D589:E589"/>
    <mergeCell ref="C552:E552"/>
    <mergeCell ref="A553:A569"/>
    <mergeCell ref="B553:B569"/>
    <mergeCell ref="D553:E553"/>
    <mergeCell ref="C570:E570"/>
    <mergeCell ref="A517:A533"/>
    <mergeCell ref="B517:B533"/>
    <mergeCell ref="D517:E517"/>
    <mergeCell ref="C534:E534"/>
    <mergeCell ref="A535:A551"/>
    <mergeCell ref="B535:B551"/>
    <mergeCell ref="D535:E535"/>
    <mergeCell ref="C444:E444"/>
    <mergeCell ref="A445:A461"/>
    <mergeCell ref="B445:B461"/>
    <mergeCell ref="D445:E445"/>
    <mergeCell ref="C462:E462"/>
    <mergeCell ref="A571:A587"/>
    <mergeCell ref="B571:B587"/>
    <mergeCell ref="D571:E571"/>
    <mergeCell ref="C588:E588"/>
    <mergeCell ref="C498:E498"/>
    <mergeCell ref="A499:A515"/>
    <mergeCell ref="B499:B515"/>
    <mergeCell ref="D499:E499"/>
    <mergeCell ref="C516:E516"/>
    <mergeCell ref="A463:A479"/>
    <mergeCell ref="B463:B479"/>
    <mergeCell ref="D463:E463"/>
    <mergeCell ref="C480:E480"/>
    <mergeCell ref="A481:A497"/>
    <mergeCell ref="B481:B497"/>
    <mergeCell ref="D481:E481"/>
    <mergeCell ref="A427:A443"/>
    <mergeCell ref="B427:B443"/>
    <mergeCell ref="D427:E427"/>
    <mergeCell ref="C390:E390"/>
    <mergeCell ref="A391:A407"/>
    <mergeCell ref="B391:B407"/>
    <mergeCell ref="D391:E391"/>
    <mergeCell ref="C408:E408"/>
    <mergeCell ref="A355:A371"/>
    <mergeCell ref="B355:B371"/>
    <mergeCell ref="D355:E355"/>
    <mergeCell ref="C372:E372"/>
    <mergeCell ref="A373:A389"/>
    <mergeCell ref="B373:B389"/>
    <mergeCell ref="D373:E373"/>
    <mergeCell ref="C277:E277"/>
    <mergeCell ref="A278:A297"/>
    <mergeCell ref="B278:B297"/>
    <mergeCell ref="D278:E278"/>
    <mergeCell ref="C298:E298"/>
    <mergeCell ref="A409:A425"/>
    <mergeCell ref="B409:B425"/>
    <mergeCell ref="D409:E409"/>
    <mergeCell ref="C426:E426"/>
    <mergeCell ref="C336:E336"/>
    <mergeCell ref="A337:A353"/>
    <mergeCell ref="B337:B353"/>
    <mergeCell ref="D337:E337"/>
    <mergeCell ref="C354:E354"/>
    <mergeCell ref="A299:A316"/>
    <mergeCell ref="B299:B316"/>
    <mergeCell ref="D299:E299"/>
    <mergeCell ref="C317:E317"/>
    <mergeCell ref="A318:A335"/>
    <mergeCell ref="B318:B335"/>
    <mergeCell ref="D318:E318"/>
    <mergeCell ref="A258:A276"/>
    <mergeCell ref="B258:B276"/>
    <mergeCell ref="D258:E258"/>
    <mergeCell ref="C257:E257"/>
    <mergeCell ref="C110:E110"/>
    <mergeCell ref="A111:A130"/>
    <mergeCell ref="B111:B130"/>
    <mergeCell ref="D111:E111"/>
    <mergeCell ref="C131:E131"/>
    <mergeCell ref="A132:A151"/>
    <mergeCell ref="B132:B151"/>
    <mergeCell ref="D132:E132"/>
    <mergeCell ref="C152:E152"/>
    <mergeCell ref="A153:A172"/>
    <mergeCell ref="B153:B172"/>
    <mergeCell ref="D153:E153"/>
    <mergeCell ref="C173:E173"/>
    <mergeCell ref="A174:A193"/>
    <mergeCell ref="B174:B193"/>
    <mergeCell ref="D174:E174"/>
    <mergeCell ref="A195:A214"/>
    <mergeCell ref="B195:B214"/>
    <mergeCell ref="D195:E195"/>
    <mergeCell ref="C215:E215"/>
    <mergeCell ref="A216:A235"/>
    <mergeCell ref="B216:B235"/>
    <mergeCell ref="D216:E216"/>
    <mergeCell ref="C236:E236"/>
    <mergeCell ref="A237:A256"/>
    <mergeCell ref="B237:B256"/>
    <mergeCell ref="D237:E237"/>
    <mergeCell ref="A3:E3"/>
    <mergeCell ref="D27:E27"/>
    <mergeCell ref="C26:E26"/>
    <mergeCell ref="B48:B67"/>
    <mergeCell ref="C68:E68"/>
    <mergeCell ref="C47:E47"/>
    <mergeCell ref="A48:A67"/>
    <mergeCell ref="A69:A88"/>
    <mergeCell ref="B69:B88"/>
    <mergeCell ref="D69:E69"/>
    <mergeCell ref="D48:E48"/>
    <mergeCell ref="C89:E89"/>
    <mergeCell ref="A90:A109"/>
    <mergeCell ref="B90:B109"/>
    <mergeCell ref="D90:E90"/>
    <mergeCell ref="C194:E194"/>
    <mergeCell ref="A2:E2"/>
    <mergeCell ref="A4:B4"/>
    <mergeCell ref="C4:E4"/>
    <mergeCell ref="C5:E5"/>
    <mergeCell ref="A6:A25"/>
    <mergeCell ref="B6:B25"/>
    <mergeCell ref="D6:E6"/>
    <mergeCell ref="A27:A46"/>
    <mergeCell ref="B27:B46"/>
  </mergeCells>
  <dataValidations count="1">
    <dataValidation type="list" allowBlank="1" showInputMessage="1" showErrorMessage="1" sqref="D6 D27 D48 D69 D90 D258 D278 D299 D318 D337 D355 D373 D391 D409 D427 D445 D463 D481 D499 D517 D535 D553 D571 D589 D607 D625 D643 D661 D679 D697 D715 D733 D751 D769 D787 D805 D823 D841 D859 D877 D895 D913 D931 D949 D967 D985 D1003 D1021 D1039 D1057 D111 D132 D153 D174 D195 D216 D237">
      <formula1>"5 su 7,6 su 7, 7 su 7"</formula1>
    </dataValidation>
  </dataValidations>
  <pageMargins left="0.7" right="0.7" top="0.75" bottom="0.75" header="0.3" footer="0.3"/>
  <pageSetup paperSize="9" scale="5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G50"/>
  <sheetViews>
    <sheetView showGridLines="0" zoomScale="70" zoomScaleNormal="70" zoomScalePageLayoutView="90" workbookViewId="0">
      <selection activeCell="H1" sqref="H1:K1048576"/>
    </sheetView>
  </sheetViews>
  <sheetFormatPr defaultColWidth="8.81640625" defaultRowHeight="14.5" x14ac:dyDescent="0.35"/>
  <cols>
    <col min="1" max="1" width="4.1796875" style="15" customWidth="1"/>
    <col min="2" max="2" width="107.81640625" style="15" customWidth="1"/>
    <col min="3" max="3" width="15.81640625" style="15" customWidth="1"/>
    <col min="4" max="4" width="18.26953125" style="15" customWidth="1"/>
    <col min="5" max="5" width="11.81640625" style="15" customWidth="1"/>
    <col min="6" max="6" width="18.1796875" style="15" customWidth="1"/>
    <col min="7" max="7" width="13.1796875" style="15" customWidth="1"/>
    <col min="8" max="16384" width="8.81640625" style="15"/>
  </cols>
  <sheetData>
    <row r="2" spans="2:7" x14ac:dyDescent="0.35">
      <c r="B2" s="148" t="s">
        <v>209</v>
      </c>
      <c r="C2" s="149"/>
      <c r="D2" s="149"/>
      <c r="E2" s="149"/>
      <c r="F2" s="149"/>
      <c r="G2" s="150"/>
    </row>
    <row r="3" spans="2:7" ht="62.25" customHeight="1" x14ac:dyDescent="0.35">
      <c r="B3" s="151" t="s">
        <v>202</v>
      </c>
      <c r="C3" s="151"/>
      <c r="D3" s="153" t="s">
        <v>208</v>
      </c>
      <c r="E3" s="145" t="s">
        <v>357</v>
      </c>
      <c r="F3" s="146"/>
      <c r="G3" s="147"/>
    </row>
    <row r="4" spans="2:7" x14ac:dyDescent="0.35">
      <c r="B4" s="152"/>
      <c r="C4" s="152"/>
      <c r="D4" s="154"/>
      <c r="E4" s="88" t="s">
        <v>41</v>
      </c>
      <c r="F4" s="88" t="s">
        <v>205</v>
      </c>
      <c r="G4" s="88" t="s">
        <v>206</v>
      </c>
    </row>
    <row r="5" spans="2:7" s="104" customFormat="1" x14ac:dyDescent="0.35">
      <c r="B5" s="111" t="s">
        <v>185</v>
      </c>
      <c r="C5" s="112" t="s">
        <v>149</v>
      </c>
      <c r="D5" s="113">
        <f>SUMIF(Superfici!$C:$C,'Calcolo superfici totali'!B5,Superfici!$E:$E)</f>
        <v>429.53</v>
      </c>
      <c r="E5" s="112">
        <f>SUMIFS(Superfici!$E:$E,Superfici!$F:$F,"5 su 7",Superfici!$C:$C,'Calcolo superfici totali'!B5)</f>
        <v>429.53</v>
      </c>
      <c r="F5" s="112">
        <f>SUMIFS(Superfici!$E:$E,Superfici!$F:$F,"6 su 7",Superfici!$C:$C,'Calcolo superfici totali'!B5)</f>
        <v>0</v>
      </c>
      <c r="G5" s="112">
        <f>SUMIFS(Superfici!$E:$E,Superfici!$F:$F,"7 su 7",Superfici!$C:$C,'Calcolo superfici totali'!B5)</f>
        <v>0</v>
      </c>
    </row>
    <row r="6" spans="2:7" s="104" customFormat="1" x14ac:dyDescent="0.35">
      <c r="B6" s="111" t="s">
        <v>186</v>
      </c>
      <c r="C6" s="112" t="s">
        <v>149</v>
      </c>
      <c r="D6" s="113">
        <f>SUMIF(Superfici!$C:$C,'Calcolo superfici totali'!B6,Superfici!$E:$E)</f>
        <v>13870.06</v>
      </c>
      <c r="E6" s="112">
        <f>SUMIFS(Superfici!$E:$E,Superfici!$F:$F,"5 su 7",Superfici!$C:$C,'Calcolo superfici totali'!B6)</f>
        <v>13870.06</v>
      </c>
      <c r="F6" s="112">
        <f>SUMIFS(Superfici!$E:$E,Superfici!$F:$F,"6 su 7",Superfici!$C:$C,'Calcolo superfici totali'!B6)</f>
        <v>0</v>
      </c>
      <c r="G6" s="112">
        <f>SUMIFS(Superfici!$E:$E,Superfici!$F:$F,"7 su 7",Superfici!$C:$C,'Calcolo superfici totali'!B6)</f>
        <v>0</v>
      </c>
    </row>
    <row r="7" spans="2:7" s="104" customFormat="1" x14ac:dyDescent="0.35">
      <c r="B7" s="111" t="s">
        <v>368</v>
      </c>
      <c r="C7" s="112" t="s">
        <v>149</v>
      </c>
      <c r="D7" s="113">
        <f>SUMIF(Superfici!$C:$C,'Calcolo superfici totali'!B7,Superfici!$E:$E)</f>
        <v>3289.6400000000003</v>
      </c>
      <c r="E7" s="112">
        <f>SUMIFS(Superfici!$E:$E,Superfici!$F:$F,"5 su 7",Superfici!$C:$C,'Calcolo superfici totali'!B7)</f>
        <v>3289.6400000000003</v>
      </c>
      <c r="F7" s="112">
        <f>SUMIFS(Superfici!$E:$E,Superfici!$F:$F,"6 su 7",Superfici!$C:$C,'Calcolo superfici totali'!B7)</f>
        <v>0</v>
      </c>
      <c r="G7" s="112">
        <f>SUMIFS(Superfici!$E:$E,Superfici!$F:$F,"7 su 7",Superfici!$C:$C,'Calcolo superfici totali'!B7)</f>
        <v>0</v>
      </c>
    </row>
    <row r="8" spans="2:7" s="104" customFormat="1" x14ac:dyDescent="0.35">
      <c r="B8" s="111" t="s">
        <v>369</v>
      </c>
      <c r="C8" s="112" t="s">
        <v>149</v>
      </c>
      <c r="D8" s="113">
        <f>SUMIF(Superfici!$C:$C,'Calcolo superfici totali'!B8,Superfici!$E:$E)</f>
        <v>924.1</v>
      </c>
      <c r="E8" s="112">
        <f>SUMIFS(Superfici!$E:$E,Superfici!$F:$F,"5 su 7",Superfici!$C:$C,'Calcolo superfici totali'!B8)</f>
        <v>0</v>
      </c>
      <c r="F8" s="112">
        <f>SUMIFS(Superfici!$E:$E,Superfici!$F:$F,"6 su 7",Superfici!$C:$C,'Calcolo superfici totali'!B8)</f>
        <v>0</v>
      </c>
      <c r="G8" s="112">
        <f>SUMIFS(Superfici!$E:$E,Superfici!$F:$F,"7 su 7",Superfici!$C:$C,'Calcolo superfici totali'!B8)</f>
        <v>924.1</v>
      </c>
    </row>
    <row r="9" spans="2:7" s="104" customFormat="1" x14ac:dyDescent="0.35">
      <c r="B9" s="111" t="s">
        <v>188</v>
      </c>
      <c r="C9" s="112" t="s">
        <v>149</v>
      </c>
      <c r="D9" s="113">
        <f>SUMIF(Superfici!$C:$C,'Calcolo superfici totali'!B9,Superfici!$E:$E)</f>
        <v>5943.56</v>
      </c>
      <c r="E9" s="112">
        <f>SUMIFS(Superfici!$E:$E,Superfici!$F:$F,"5 su 7",Superfici!$C:$C,'Calcolo superfici totali'!B9)</f>
        <v>5943.56</v>
      </c>
      <c r="F9" s="112">
        <f>SUMIFS(Superfici!$E:$E,Superfici!$F:$F,"6 su 7",Superfici!$C:$C,'Calcolo superfici totali'!B9)</f>
        <v>0</v>
      </c>
      <c r="G9" s="112">
        <f>SUMIFS(Superfici!$E:$E,Superfici!$F:$F,"7 su 7",Superfici!$C:$C,'Calcolo superfici totali'!B9)</f>
        <v>0</v>
      </c>
    </row>
    <row r="10" spans="2:7" s="104" customFormat="1" x14ac:dyDescent="0.35">
      <c r="B10" s="111" t="s">
        <v>189</v>
      </c>
      <c r="C10" s="112" t="s">
        <v>149</v>
      </c>
      <c r="D10" s="113">
        <f>SUMIF(Superfici!$C:$C,'Calcolo superfici totali'!B10,Superfici!$E:$E)</f>
        <v>4694.0500000000011</v>
      </c>
      <c r="E10" s="112">
        <f>SUMIFS(Superfici!$E:$E,Superfici!$F:$F,"5 su 7",Superfici!$C:$C,'Calcolo superfici totali'!B10)</f>
        <v>4694.0500000000011</v>
      </c>
      <c r="F10" s="112">
        <f>SUMIFS(Superfici!$E:$E,Superfici!$F:$F,"6 su 7",Superfici!$C:$C,'Calcolo superfici totali'!B10)</f>
        <v>0</v>
      </c>
      <c r="G10" s="112">
        <f>SUMIFS(Superfici!$E:$E,Superfici!$F:$F,"7 su 7",Superfici!$C:$C,'Calcolo superfici totali'!B10)</f>
        <v>0</v>
      </c>
    </row>
    <row r="11" spans="2:7" s="104" customFormat="1" x14ac:dyDescent="0.35">
      <c r="B11" s="114" t="s">
        <v>169</v>
      </c>
      <c r="C11" s="112" t="s">
        <v>149</v>
      </c>
      <c r="D11" s="113">
        <f>SUMIF(Superfici!$C:$C,'Calcolo superfici totali'!B11,Superfici!$E:$E)</f>
        <v>107.25</v>
      </c>
      <c r="E11" s="112">
        <f>SUMIFS(Superfici!$E:$E,Superfici!$F:$F,"5 su 7",Superfici!$C:$C,'Calcolo superfici totali'!B11)</f>
        <v>0</v>
      </c>
      <c r="F11" s="112">
        <f>SUMIFS(Superfici!$E:$E,Superfici!$F:$F,"6 su 7",Superfici!$C:$C,'Calcolo superfici totali'!B11)</f>
        <v>0</v>
      </c>
      <c r="G11" s="112">
        <f>SUMIFS(Superfici!$E:$E,Superfici!$F:$F,"7 su 7",Superfici!$C:$C,'Calcolo superfici totali'!B11)</f>
        <v>107.25</v>
      </c>
    </row>
    <row r="12" spans="2:7" s="104" customFormat="1" x14ac:dyDescent="0.35">
      <c r="B12" s="114" t="s">
        <v>367</v>
      </c>
      <c r="C12" s="112" t="s">
        <v>149</v>
      </c>
      <c r="D12" s="113">
        <f>SUMIF(Superfici!$C:$C,'Calcolo superfici totali'!B12,Superfici!$E:$E)</f>
        <v>1048.82</v>
      </c>
      <c r="E12" s="112">
        <f>SUMIFS(Superfici!$E:$E,Superfici!$F:$F,"5 su 7",Superfici!$C:$C,'Calcolo superfici totali'!B12)</f>
        <v>0</v>
      </c>
      <c r="F12" s="112">
        <f>SUMIFS(Superfici!$E:$E,Superfici!$F:$F,"6 su 7",Superfici!$C:$C,'Calcolo superfici totali'!B12)</f>
        <v>0</v>
      </c>
      <c r="G12" s="112">
        <f>SUMIFS(Superfici!$E:$E,Superfici!$F:$F,"7 su 7",Superfici!$C:$C,'Calcolo superfici totali'!B12)</f>
        <v>1048.82</v>
      </c>
    </row>
    <row r="13" spans="2:7" s="104" customFormat="1" x14ac:dyDescent="0.35">
      <c r="B13" s="114" t="s">
        <v>380</v>
      </c>
      <c r="C13" s="112" t="s">
        <v>149</v>
      </c>
      <c r="D13" s="113">
        <f>SUMIF(Superfici!$C:$C,'Calcolo superfici totali'!B13,Superfici!$E:$E)</f>
        <v>1622.92</v>
      </c>
      <c r="E13" s="112">
        <f>SUMIFS(Superfici!$E:$E,Superfici!$F:$F,"5 su 7",Superfici!$C:$C,'Calcolo superfici totali'!B13)</f>
        <v>1622.92</v>
      </c>
      <c r="F13" s="112">
        <f>SUMIFS(Superfici!$E:$E,Superfici!$F:$F,"6 su 7",Superfici!$C:$C,'Calcolo superfici totali'!B13)</f>
        <v>0</v>
      </c>
      <c r="G13" s="112">
        <f>SUMIFS(Superfici!$E:$E,Superfici!$F:$F,"7 su 7",Superfici!$C:$C,'Calcolo superfici totali'!B13)</f>
        <v>0</v>
      </c>
    </row>
    <row r="14" spans="2:7" s="104" customFormat="1" x14ac:dyDescent="0.35">
      <c r="B14" s="104" t="s">
        <v>381</v>
      </c>
      <c r="C14" s="112" t="s">
        <v>149</v>
      </c>
      <c r="D14" s="113">
        <f>SUMIF(Superfici!$C:$C,'Calcolo superfici totali'!B14,Superfici!$E:$E)</f>
        <v>628.35</v>
      </c>
      <c r="E14" s="112">
        <f>SUMIFS(Superfici!$E:$E,Superfici!$F:$F,"5 su 7",Superfici!$C:$C,'Calcolo superfici totali'!B14)</f>
        <v>0</v>
      </c>
      <c r="F14" s="112">
        <f>SUMIFS(Superfici!$E:$E,Superfici!$F:$F,"6 su 7",Superfici!$C:$C,'Calcolo superfici totali'!B14)</f>
        <v>0</v>
      </c>
      <c r="G14" s="112">
        <f>SUMIFS(Superfici!$E:$E,Superfici!$F:$F,"7 su 7",Superfici!$C:$C,'Calcolo superfici totali'!B14)</f>
        <v>628.35</v>
      </c>
    </row>
    <row r="15" spans="2:7" s="104" customFormat="1" x14ac:dyDescent="0.35">
      <c r="B15" s="114" t="s">
        <v>171</v>
      </c>
      <c r="C15" s="112" t="s">
        <v>149</v>
      </c>
      <c r="D15" s="113">
        <f>SUMIF(Superfici!$C:$C,'Calcolo superfici totali'!B15,Superfici!$E:$E)</f>
        <v>0</v>
      </c>
      <c r="E15" s="112">
        <f>SUMIFS(Superfici!$E:$E,Superfici!$F:$F,"5 su 7",Superfici!$C:$C,'Calcolo superfici totali'!B15)</f>
        <v>0</v>
      </c>
      <c r="F15" s="112">
        <f>SUMIFS(Superfici!$E:$E,Superfici!$F:$F,"6 su 7",Superfici!$C:$C,'Calcolo superfici totali'!B15)</f>
        <v>0</v>
      </c>
      <c r="G15" s="112">
        <f>SUMIFS(Superfici!$E:$E,Superfici!$F:$F,"7 su 7",Superfici!$C:$C,'Calcolo superfici totali'!B15)</f>
        <v>0</v>
      </c>
    </row>
    <row r="16" spans="2:7" s="104" customFormat="1" x14ac:dyDescent="0.35">
      <c r="B16" s="114" t="s">
        <v>172</v>
      </c>
      <c r="C16" s="112" t="s">
        <v>149</v>
      </c>
      <c r="D16" s="113">
        <f>SUMIF(Superfici!$C:$C,'Calcolo superfici totali'!B16,Superfici!$E:$E)</f>
        <v>1018.5300000000001</v>
      </c>
      <c r="E16" s="112">
        <f>SUMIFS(Superfici!$E:$E,Superfici!$F:$F,"5 su 7",Superfici!$C:$C,'Calcolo superfici totali'!B16)</f>
        <v>1018.5300000000001</v>
      </c>
      <c r="F16" s="112">
        <f>SUMIFS(Superfici!$E:$E,Superfici!$F:$F,"6 su 7",Superfici!$C:$C,'Calcolo superfici totali'!B16)</f>
        <v>0</v>
      </c>
      <c r="G16" s="112">
        <f>SUMIFS(Superfici!$E:$E,Superfici!$F:$F,"7 su 7",Superfici!$C:$C,'Calcolo superfici totali'!B16)</f>
        <v>0</v>
      </c>
    </row>
    <row r="17" spans="2:7" s="104" customFormat="1" x14ac:dyDescent="0.35">
      <c r="B17" s="114" t="s">
        <v>190</v>
      </c>
      <c r="C17" s="112" t="s">
        <v>149</v>
      </c>
      <c r="D17" s="113">
        <f>SUMIF(Superfici!$C:$C,'Calcolo superfici totali'!B17,Superfici!$E:$E)</f>
        <v>27338.09</v>
      </c>
      <c r="E17" s="112">
        <f>SUMIFS(Superfici!$E:$E,Superfici!$F:$F,"5 su 7",Superfici!$C:$C,'Calcolo superfici totali'!B17)</f>
        <v>27338.09</v>
      </c>
      <c r="F17" s="112">
        <f>SUMIFS(Superfici!$E:$E,Superfici!$F:$F,"6 su 7",Superfici!$C:$C,'Calcolo superfici totali'!B17)</f>
        <v>0</v>
      </c>
      <c r="G17" s="112">
        <f>SUMIFS(Superfici!$E:$E,Superfici!$F:$F,"7 su 7",Superfici!$C:$C,'Calcolo superfici totali'!B17)</f>
        <v>0</v>
      </c>
    </row>
    <row r="18" spans="2:7" s="104" customFormat="1" x14ac:dyDescent="0.35">
      <c r="B18" s="114" t="s">
        <v>173</v>
      </c>
      <c r="C18" s="112" t="s">
        <v>149</v>
      </c>
      <c r="D18" s="113">
        <f>SUMIF(Superfici!$C:$C,'Calcolo superfici totali'!B18,Superfici!$E:$E)</f>
        <v>0</v>
      </c>
      <c r="E18" s="112">
        <f>SUMIFS(Superfici!$E:$E,Superfici!$F:$F,"5 su 7",Superfici!$C:$C,'Calcolo superfici totali'!B18)</f>
        <v>0</v>
      </c>
      <c r="F18" s="112">
        <f>SUMIFS(Superfici!$E:$E,Superfici!$F:$F,"6 su 7",Superfici!$C:$C,'Calcolo superfici totali'!B18)</f>
        <v>0</v>
      </c>
      <c r="G18" s="112">
        <f>SUMIFS(Superfici!$E:$E,Superfici!$F:$F,"7 su 7",Superfici!$C:$C,'Calcolo superfici totali'!B18)</f>
        <v>0</v>
      </c>
    </row>
    <row r="19" spans="2:7" s="104" customFormat="1" x14ac:dyDescent="0.35">
      <c r="B19" s="114" t="s">
        <v>174</v>
      </c>
      <c r="C19" s="112" t="s">
        <v>149</v>
      </c>
      <c r="D19" s="113">
        <f>SUMIF(Superfici!$C:$C,'Calcolo superfici totali'!B19,Superfici!$E:$E)</f>
        <v>0</v>
      </c>
      <c r="E19" s="112">
        <f>SUMIFS(Superfici!$E:$E,Superfici!$F:$F,"5 su 7",Superfici!$C:$C,'Calcolo superfici totali'!B19)</f>
        <v>0</v>
      </c>
      <c r="F19" s="112">
        <f>SUMIFS(Superfici!$E:$E,Superfici!$F:$F,"6 su 7",Superfici!$C:$C,'Calcolo superfici totali'!B19)</f>
        <v>0</v>
      </c>
      <c r="G19" s="112">
        <f>SUMIFS(Superfici!$E:$E,Superfici!$F:$F,"7 su 7",Superfici!$C:$C,'Calcolo superfici totali'!B19)</f>
        <v>0</v>
      </c>
    </row>
    <row r="20" spans="2:7" s="104" customFormat="1" x14ac:dyDescent="0.35">
      <c r="B20" s="114" t="s">
        <v>175</v>
      </c>
      <c r="C20" s="112" t="s">
        <v>149</v>
      </c>
      <c r="D20" s="113">
        <f>SUMIF(Superfici!$C:$C,'Calcolo superfici totali'!B20,Superfici!$E:$E)</f>
        <v>0</v>
      </c>
      <c r="E20" s="112">
        <f>SUMIFS(Superfici!$E:$E,Superfici!$F:$F,"5 su 7",Superfici!$C:$C,'Calcolo superfici totali'!B20)</f>
        <v>0</v>
      </c>
      <c r="F20" s="112">
        <f>SUMIFS(Superfici!$E:$E,Superfici!$F:$F,"6 su 7",Superfici!$C:$C,'Calcolo superfici totali'!B20)</f>
        <v>0</v>
      </c>
      <c r="G20" s="112">
        <f>SUMIFS(Superfici!$E:$E,Superfici!$F:$F,"7 su 7",Superfici!$C:$C,'Calcolo superfici totali'!B20)</f>
        <v>0</v>
      </c>
    </row>
    <row r="21" spans="2:7" s="104" customFormat="1" x14ac:dyDescent="0.35">
      <c r="B21" s="114" t="s">
        <v>176</v>
      </c>
      <c r="C21" s="112" t="s">
        <v>149</v>
      </c>
      <c r="D21" s="113">
        <f>SUMIF(Superfici!$C:$C,'Calcolo superfici totali'!B21,Superfici!$E:$E)</f>
        <v>0</v>
      </c>
      <c r="E21" s="112">
        <f>SUMIFS(Superfici!$E:$E,Superfici!$F:$F,"5 su 7",Superfici!$C:$C,'Calcolo superfici totali'!B21)</f>
        <v>0</v>
      </c>
      <c r="F21" s="112">
        <f>SUMIFS(Superfici!$E:$E,Superfici!$F:$F,"6 su 7",Superfici!$C:$C,'Calcolo superfici totali'!B21)</f>
        <v>0</v>
      </c>
      <c r="G21" s="112">
        <f>SUMIFS(Superfici!$E:$E,Superfici!$F:$F,"7 su 7",Superfici!$C:$C,'Calcolo superfici totali'!B21)</f>
        <v>0</v>
      </c>
    </row>
    <row r="22" spans="2:7" s="104" customFormat="1" ht="36" customHeight="1" x14ac:dyDescent="0.35">
      <c r="B22" s="111" t="s">
        <v>191</v>
      </c>
      <c r="C22" s="112" t="s">
        <v>149</v>
      </c>
      <c r="D22" s="113">
        <f>SUMIF(Superfici!$C:$C,'Calcolo superfici totali'!B22,Superfici!$E:$E)</f>
        <v>11114.73</v>
      </c>
      <c r="E22" s="112">
        <f>SUMIFS(Superfici!$E:$E,Superfici!$F:$F,"5 su 7",Superfici!$C:$C,'Calcolo superfici totali'!B22)</f>
        <v>11114.73</v>
      </c>
      <c r="F22" s="112">
        <f>SUMIFS(Superfici!$E:$E,Superfici!$F:$F,"6 su 7",Superfici!$C:$C,'Calcolo superfici totali'!B22)</f>
        <v>0</v>
      </c>
      <c r="G22" s="112">
        <f>SUMIFS(Superfici!$E:$E,Superfici!$F:$F,"7 su 7",Superfici!$C:$C,'Calcolo superfici totali'!B22)</f>
        <v>0</v>
      </c>
    </row>
    <row r="23" spans="2:7" s="104" customFormat="1" x14ac:dyDescent="0.35">
      <c r="B23" s="115" t="s">
        <v>177</v>
      </c>
      <c r="C23" s="116" t="s">
        <v>149</v>
      </c>
      <c r="D23" s="113">
        <f>SUMIF(Superfici!$C:$C,'Calcolo superfici totali'!B23,Superfici!$E:$E)</f>
        <v>0</v>
      </c>
      <c r="E23" s="112">
        <f>SUMIFS(Superfici!$E:$E,Superfici!$F:$F,"5 su 7",Superfici!$C:$C,'Calcolo superfici totali'!B23)</f>
        <v>0</v>
      </c>
      <c r="F23" s="112">
        <f>SUMIFS(Superfici!$E:$E,Superfici!$F:$F,"6 su 7",Superfici!$C:$C,'Calcolo superfici totali'!B23)</f>
        <v>0</v>
      </c>
      <c r="G23" s="112">
        <f>SUMIFS(Superfici!$E:$E,Superfici!$F:$F,"7 su 7",Superfici!$C:$C,'Calcolo superfici totali'!B23)</f>
        <v>0</v>
      </c>
    </row>
    <row r="24" spans="2:7" x14ac:dyDescent="0.35">
      <c r="B24" s="19" t="s">
        <v>203</v>
      </c>
      <c r="C24" s="21"/>
      <c r="D24" s="22">
        <f>SUM(D5:D23)</f>
        <v>72029.62999999999</v>
      </c>
      <c r="E24" s="23">
        <f>SUM(E5:E23)</f>
        <v>69321.11</v>
      </c>
      <c r="F24" s="23">
        <f>SUM(F5:F23)</f>
        <v>0</v>
      </c>
      <c r="G24" s="23">
        <f>SUM(G5:G23)</f>
        <v>2708.52</v>
      </c>
    </row>
    <row r="27" spans="2:7" x14ac:dyDescent="0.35">
      <c r="C27" s="103"/>
      <c r="G27" s="100"/>
    </row>
    <row r="28" spans="2:7" x14ac:dyDescent="0.35">
      <c r="F28" s="100"/>
    </row>
    <row r="31" spans="2:7" x14ac:dyDescent="0.35">
      <c r="D31" s="100"/>
    </row>
    <row r="36" spans="3:7" x14ac:dyDescent="0.35">
      <c r="C36" s="107"/>
    </row>
    <row r="46" spans="3:7" x14ac:dyDescent="0.35">
      <c r="F46" s="107"/>
    </row>
    <row r="47" spans="3:7" x14ac:dyDescent="0.35">
      <c r="G47" s="107"/>
    </row>
    <row r="50" spans="6:6" x14ac:dyDescent="0.35">
      <c r="F50" s="100"/>
    </row>
  </sheetData>
  <mergeCells count="4">
    <mergeCell ref="E3:G3"/>
    <mergeCell ref="B2:G2"/>
    <mergeCell ref="B3:C4"/>
    <mergeCell ref="D3:D4"/>
  </mergeCells>
  <pageMargins left="0.7" right="0.7" top="0.75" bottom="0.75" header="0.3" footer="0.3"/>
  <pageSetup paperSize="8"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topLeftCell="A34" zoomScale="85" zoomScaleNormal="85" zoomScalePageLayoutView="90" workbookViewId="0">
      <selection activeCell="G28" sqref="G28"/>
    </sheetView>
  </sheetViews>
  <sheetFormatPr defaultColWidth="8.81640625" defaultRowHeight="14.5" x14ac:dyDescent="0.35"/>
  <cols>
    <col min="1" max="1" width="2.7265625" style="1" customWidth="1"/>
    <col min="2" max="2" width="111.7265625" style="1" customWidth="1"/>
    <col min="3" max="3" width="20.7265625" style="1" customWidth="1"/>
    <col min="4" max="6" width="16.7265625" style="1" customWidth="1"/>
    <col min="7" max="16384" width="8.81640625" style="1"/>
  </cols>
  <sheetData>
    <row r="1" spans="1:6" ht="12" customHeight="1" x14ac:dyDescent="0.35">
      <c r="B1" s="158"/>
      <c r="C1" s="158"/>
      <c r="D1" s="158"/>
      <c r="E1" s="158"/>
      <c r="F1" s="158"/>
    </row>
    <row r="2" spans="1:6" ht="25" customHeight="1" x14ac:dyDescent="0.35">
      <c r="A2" s="159" t="s">
        <v>235</v>
      </c>
      <c r="B2" s="162" t="s">
        <v>233</v>
      </c>
      <c r="C2" s="162"/>
      <c r="D2" s="162"/>
      <c r="E2" s="162"/>
      <c r="F2" s="163"/>
    </row>
    <row r="3" spans="1:6" ht="52" customHeight="1" x14ac:dyDescent="0.35">
      <c r="A3" s="160"/>
      <c r="B3" s="164" t="s">
        <v>321</v>
      </c>
      <c r="C3" s="165"/>
      <c r="D3" s="165"/>
      <c r="E3" s="165"/>
      <c r="F3" s="166"/>
    </row>
    <row r="4" spans="1:6" ht="25" customHeight="1" x14ac:dyDescent="0.35">
      <c r="A4" s="160"/>
      <c r="B4" s="167" t="s">
        <v>356</v>
      </c>
      <c r="C4" s="167"/>
      <c r="D4" s="167"/>
      <c r="E4" s="167"/>
      <c r="F4" s="168"/>
    </row>
    <row r="5" spans="1:6" ht="25" customHeight="1" x14ac:dyDescent="0.35">
      <c r="A5" s="161"/>
      <c r="B5" s="169" t="s">
        <v>353</v>
      </c>
      <c r="C5" s="170"/>
      <c r="D5" s="170"/>
      <c r="E5" s="170"/>
      <c r="F5" s="171"/>
    </row>
    <row r="6" spans="1:6" ht="24.75" customHeight="1" thickBot="1" x14ac:dyDescent="0.4"/>
    <row r="7" spans="1:6" ht="18" customHeight="1" thickTop="1" thickBot="1" x14ac:dyDescent="0.4">
      <c r="B7" s="155" t="s">
        <v>308</v>
      </c>
      <c r="C7" s="156"/>
      <c r="D7" s="156"/>
      <c r="E7" s="156"/>
      <c r="F7" s="157"/>
    </row>
    <row r="8" spans="1:6" ht="60" customHeight="1" thickTop="1" thickBot="1" x14ac:dyDescent="0.4">
      <c r="B8" s="47" t="s">
        <v>198</v>
      </c>
      <c r="C8" s="46" t="s">
        <v>243</v>
      </c>
      <c r="D8" s="46" t="s">
        <v>210</v>
      </c>
      <c r="E8" s="46" t="s">
        <v>211</v>
      </c>
      <c r="F8" s="48" t="s">
        <v>212</v>
      </c>
    </row>
    <row r="9" spans="1:6" ht="15" customHeight="1" thickTop="1" x14ac:dyDescent="0.35">
      <c r="B9" s="49" t="s">
        <v>214</v>
      </c>
      <c r="C9" s="32"/>
      <c r="D9" s="32"/>
      <c r="E9" s="32"/>
      <c r="F9" s="50"/>
    </row>
    <row r="10" spans="1:6" ht="15" customHeight="1" x14ac:dyDescent="0.35">
      <c r="B10" s="51" t="s">
        <v>11</v>
      </c>
      <c r="C10" s="26"/>
      <c r="D10" s="26"/>
      <c r="E10" s="26"/>
      <c r="F10" s="52"/>
    </row>
    <row r="11" spans="1:6" ht="15" customHeight="1" x14ac:dyDescent="0.35">
      <c r="B11" s="53" t="s">
        <v>8</v>
      </c>
      <c r="C11" s="26"/>
      <c r="D11" s="26"/>
      <c r="E11" s="26"/>
      <c r="F11" s="52"/>
    </row>
    <row r="12" spans="1:6" ht="15" customHeight="1" x14ac:dyDescent="0.35">
      <c r="B12" s="54" t="s">
        <v>3</v>
      </c>
      <c r="C12" s="27"/>
      <c r="D12" s="27"/>
      <c r="E12" s="31"/>
      <c r="F12" s="55"/>
    </row>
    <row r="13" spans="1:6" ht="15" customHeight="1" x14ac:dyDescent="0.35">
      <c r="B13" s="51" t="s">
        <v>6</v>
      </c>
      <c r="C13" s="26"/>
      <c r="D13" s="26"/>
      <c r="E13" s="26"/>
      <c r="F13" s="52"/>
    </row>
    <row r="14" spans="1:6" ht="15" customHeight="1" x14ac:dyDescent="0.35">
      <c r="B14" s="51" t="s">
        <v>16</v>
      </c>
      <c r="C14" s="26"/>
      <c r="D14" s="26"/>
      <c r="E14" s="26"/>
      <c r="F14" s="52"/>
    </row>
    <row r="15" spans="1:6" ht="15" customHeight="1" x14ac:dyDescent="0.35">
      <c r="B15" s="51" t="s">
        <v>17</v>
      </c>
      <c r="C15" s="26"/>
      <c r="D15" s="26"/>
      <c r="E15" s="26"/>
      <c r="F15" s="52"/>
    </row>
    <row r="16" spans="1:6" ht="15" customHeight="1" x14ac:dyDescent="0.35">
      <c r="B16" s="56" t="s">
        <v>12</v>
      </c>
      <c r="C16" s="26"/>
      <c r="D16" s="26"/>
      <c r="E16" s="26"/>
      <c r="F16" s="52"/>
    </row>
    <row r="17" spans="2:6" ht="15" customHeight="1" x14ac:dyDescent="0.35">
      <c r="B17" s="51" t="s">
        <v>18</v>
      </c>
      <c r="C17" s="26"/>
      <c r="D17" s="26"/>
      <c r="E17" s="26"/>
      <c r="F17" s="52"/>
    </row>
    <row r="18" spans="2:6" ht="15" customHeight="1" x14ac:dyDescent="0.35">
      <c r="B18" s="51" t="s">
        <v>215</v>
      </c>
      <c r="C18" s="26"/>
      <c r="D18" s="26"/>
      <c r="E18" s="26"/>
      <c r="F18" s="52"/>
    </row>
    <row r="19" spans="2:6" ht="15" customHeight="1" x14ac:dyDescent="0.35">
      <c r="B19" s="51" t="s">
        <v>5</v>
      </c>
      <c r="C19" s="27"/>
      <c r="D19" s="27"/>
      <c r="E19" s="27"/>
      <c r="F19" s="55"/>
    </row>
    <row r="20" spans="2:6" ht="15" customHeight="1" x14ac:dyDescent="0.35">
      <c r="B20" s="51" t="s">
        <v>159</v>
      </c>
      <c r="C20" s="26"/>
      <c r="D20" s="26"/>
      <c r="E20" s="26"/>
      <c r="F20" s="52"/>
    </row>
    <row r="21" spans="2:6" ht="25" customHeight="1" x14ac:dyDescent="0.35">
      <c r="B21" s="51" t="s">
        <v>216</v>
      </c>
      <c r="C21" s="26"/>
      <c r="D21" s="26"/>
      <c r="E21" s="26"/>
      <c r="F21" s="52"/>
    </row>
    <row r="22" spans="2:6" ht="15" customHeight="1" x14ac:dyDescent="0.35">
      <c r="B22" s="51" t="s">
        <v>160</v>
      </c>
      <c r="C22" s="26"/>
      <c r="D22" s="26"/>
      <c r="E22" s="26"/>
      <c r="F22" s="52"/>
    </row>
    <row r="23" spans="2:6" ht="25" customHeight="1" x14ac:dyDescent="0.35">
      <c r="B23" s="51" t="s">
        <v>217</v>
      </c>
      <c r="C23" s="26"/>
      <c r="D23" s="26"/>
      <c r="E23" s="26"/>
      <c r="F23" s="52"/>
    </row>
    <row r="24" spans="2:6" ht="15" customHeight="1" x14ac:dyDescent="0.35">
      <c r="B24" s="51" t="s">
        <v>218</v>
      </c>
      <c r="C24" s="26"/>
      <c r="D24" s="26"/>
      <c r="E24" s="26"/>
      <c r="F24" s="52"/>
    </row>
    <row r="25" spans="2:6" ht="15" customHeight="1" x14ac:dyDescent="0.35">
      <c r="B25" s="51" t="s">
        <v>33</v>
      </c>
      <c r="C25" s="26"/>
      <c r="D25" s="26"/>
      <c r="E25" s="26"/>
      <c r="F25" s="52"/>
    </row>
    <row r="26" spans="2:6" ht="15" customHeight="1" x14ac:dyDescent="0.35">
      <c r="B26" s="51" t="s">
        <v>219</v>
      </c>
      <c r="C26" s="26"/>
      <c r="D26" s="26"/>
      <c r="E26" s="26"/>
      <c r="F26" s="52"/>
    </row>
    <row r="27" spans="2:6" ht="15" customHeight="1" x14ac:dyDescent="0.35">
      <c r="B27" s="51" t="s">
        <v>220</v>
      </c>
      <c r="C27" s="26"/>
      <c r="D27" s="26"/>
      <c r="E27" s="26"/>
      <c r="F27" s="52"/>
    </row>
    <row r="28" spans="2:6" ht="15" customHeight="1" x14ac:dyDescent="0.35">
      <c r="B28" s="51" t="s">
        <v>221</v>
      </c>
      <c r="C28" s="26"/>
      <c r="D28" s="26"/>
      <c r="E28" s="26"/>
      <c r="F28" s="52"/>
    </row>
    <row r="29" spans="2:6" ht="15" customHeight="1" x14ac:dyDescent="0.35">
      <c r="B29" s="57" t="s">
        <v>222</v>
      </c>
      <c r="C29" s="26"/>
      <c r="D29" s="26"/>
      <c r="E29" s="26"/>
      <c r="F29" s="52"/>
    </row>
    <row r="30" spans="2:6" ht="15" customHeight="1" x14ac:dyDescent="0.35">
      <c r="B30" s="57" t="s">
        <v>223</v>
      </c>
      <c r="C30" s="26"/>
      <c r="D30" s="26"/>
      <c r="E30" s="26"/>
      <c r="F30" s="52"/>
    </row>
    <row r="31" spans="2:6" ht="15" customHeight="1" thickBot="1" x14ac:dyDescent="0.4">
      <c r="B31" s="58" t="s">
        <v>23</v>
      </c>
      <c r="C31" s="59"/>
      <c r="D31" s="59"/>
      <c r="E31" s="59"/>
      <c r="F31" s="60"/>
    </row>
    <row r="32" spans="2:6" ht="60" customHeight="1" thickTop="1" thickBot="1" x14ac:dyDescent="0.4">
      <c r="B32" s="61" t="s">
        <v>199</v>
      </c>
      <c r="C32" s="46" t="s">
        <v>243</v>
      </c>
      <c r="D32" s="62" t="s">
        <v>213</v>
      </c>
      <c r="E32" s="62" t="s">
        <v>211</v>
      </c>
      <c r="F32" s="63" t="s">
        <v>212</v>
      </c>
    </row>
    <row r="33" spans="2:6" ht="15" customHeight="1" thickTop="1" x14ac:dyDescent="0.35">
      <c r="B33" s="34" t="s">
        <v>224</v>
      </c>
      <c r="C33" s="32"/>
      <c r="D33" s="25"/>
      <c r="E33" s="25"/>
      <c r="F33" s="28"/>
    </row>
    <row r="34" spans="2:6" ht="15" customHeight="1" x14ac:dyDescent="0.35">
      <c r="B34" s="35" t="s">
        <v>13</v>
      </c>
      <c r="C34" s="26"/>
      <c r="D34" s="26"/>
      <c r="E34" s="26"/>
      <c r="F34" s="29"/>
    </row>
    <row r="35" spans="2:6" ht="15" customHeight="1" x14ac:dyDescent="0.35">
      <c r="B35" s="35" t="s">
        <v>10</v>
      </c>
      <c r="C35" s="26"/>
      <c r="D35" s="26"/>
      <c r="E35" s="26"/>
      <c r="F35" s="29"/>
    </row>
    <row r="36" spans="2:6" ht="15" customHeight="1" x14ac:dyDescent="0.35">
      <c r="B36" s="35" t="s">
        <v>9</v>
      </c>
      <c r="C36" s="26"/>
      <c r="D36" s="26"/>
      <c r="E36" s="26"/>
      <c r="F36" s="29"/>
    </row>
    <row r="37" spans="2:6" x14ac:dyDescent="0.35">
      <c r="B37" s="35" t="s">
        <v>161</v>
      </c>
      <c r="C37" s="26"/>
      <c r="D37" s="26"/>
      <c r="E37" s="26"/>
      <c r="F37" s="29"/>
    </row>
    <row r="38" spans="2:6" x14ac:dyDescent="0.35">
      <c r="B38" s="35" t="s">
        <v>7</v>
      </c>
      <c r="C38" s="26"/>
      <c r="D38" s="26"/>
      <c r="E38" s="26"/>
      <c r="F38" s="29"/>
    </row>
    <row r="39" spans="2:6" x14ac:dyDescent="0.35">
      <c r="B39" s="35" t="s">
        <v>15</v>
      </c>
      <c r="C39" s="26"/>
      <c r="D39" s="26"/>
      <c r="E39" s="26"/>
      <c r="F39" s="29"/>
    </row>
    <row r="40" spans="2:6" x14ac:dyDescent="0.35">
      <c r="B40" s="35" t="s">
        <v>14</v>
      </c>
      <c r="C40" s="26"/>
      <c r="D40" s="26"/>
      <c r="E40" s="26"/>
      <c r="F40" s="29"/>
    </row>
    <row r="41" spans="2:6" x14ac:dyDescent="0.35">
      <c r="B41" s="35" t="s">
        <v>225</v>
      </c>
      <c r="C41" s="26"/>
      <c r="D41" s="26"/>
      <c r="E41" s="26"/>
      <c r="F41" s="29"/>
    </row>
    <row r="42" spans="2:6" x14ac:dyDescent="0.35">
      <c r="B42" s="35" t="s">
        <v>226</v>
      </c>
      <c r="C42" s="26"/>
      <c r="D42" s="26"/>
      <c r="E42" s="26"/>
      <c r="F42" s="29"/>
    </row>
    <row r="43" spans="2:6" x14ac:dyDescent="0.35">
      <c r="B43" s="35" t="s">
        <v>19</v>
      </c>
      <c r="C43" s="26"/>
      <c r="D43" s="26"/>
      <c r="E43" s="26"/>
      <c r="F43" s="29"/>
    </row>
    <row r="44" spans="2:6" x14ac:dyDescent="0.35">
      <c r="B44" s="35" t="s">
        <v>2</v>
      </c>
      <c r="C44" s="26"/>
      <c r="D44" s="26"/>
      <c r="E44" s="26"/>
      <c r="F44" s="29"/>
    </row>
    <row r="45" spans="2:6" ht="24.5" x14ac:dyDescent="0.35">
      <c r="B45" s="35" t="s">
        <v>227</v>
      </c>
      <c r="C45" s="26"/>
      <c r="D45" s="26"/>
      <c r="E45" s="26"/>
      <c r="F45" s="29"/>
    </row>
    <row r="46" spans="2:6" x14ac:dyDescent="0.35">
      <c r="B46" s="35" t="s">
        <v>4</v>
      </c>
      <c r="C46" s="26"/>
      <c r="D46" s="26"/>
      <c r="E46" s="26"/>
      <c r="F46" s="29"/>
    </row>
    <row r="47" spans="2:6" x14ac:dyDescent="0.35">
      <c r="B47" s="35" t="s">
        <v>228</v>
      </c>
      <c r="C47" s="26"/>
      <c r="D47" s="26"/>
      <c r="E47" s="26"/>
      <c r="F47" s="29"/>
    </row>
    <row r="48" spans="2:6" x14ac:dyDescent="0.35">
      <c r="B48" s="35" t="s">
        <v>178</v>
      </c>
      <c r="C48" s="26"/>
      <c r="D48" s="26"/>
      <c r="E48" s="26"/>
      <c r="F48" s="29"/>
    </row>
    <row r="49" spans="2:6" ht="15" customHeight="1" x14ac:dyDescent="0.35">
      <c r="B49" s="35" t="s">
        <v>179</v>
      </c>
      <c r="C49" s="26"/>
      <c r="D49" s="26"/>
      <c r="E49" s="26"/>
      <c r="F49" s="29"/>
    </row>
    <row r="50" spans="2:6" ht="15" customHeight="1" x14ac:dyDescent="0.35">
      <c r="B50" s="35" t="s">
        <v>180</v>
      </c>
      <c r="C50" s="26"/>
      <c r="D50" s="26"/>
      <c r="E50" s="26"/>
      <c r="F50" s="29"/>
    </row>
    <row r="51" spans="2:6" x14ac:dyDescent="0.35">
      <c r="B51" s="35" t="s">
        <v>181</v>
      </c>
      <c r="C51" s="26"/>
      <c r="D51" s="26"/>
      <c r="E51" s="26"/>
      <c r="F51" s="29"/>
    </row>
    <row r="52" spans="2:6" x14ac:dyDescent="0.35">
      <c r="B52" s="35" t="s">
        <v>182</v>
      </c>
      <c r="C52" s="26"/>
      <c r="D52" s="26"/>
      <c r="E52" s="26"/>
      <c r="F52" s="29"/>
    </row>
    <row r="53" spans="2:6" x14ac:dyDescent="0.35">
      <c r="B53" s="35" t="s">
        <v>229</v>
      </c>
      <c r="C53" s="26"/>
      <c r="D53" s="26"/>
      <c r="E53" s="26"/>
      <c r="F53" s="29"/>
    </row>
    <row r="54" spans="2:6" x14ac:dyDescent="0.35">
      <c r="B54" s="35" t="s">
        <v>230</v>
      </c>
      <c r="C54" s="26"/>
      <c r="D54" s="26"/>
      <c r="E54" s="26"/>
      <c r="F54" s="29"/>
    </row>
    <row r="55" spans="2:6" ht="15" thickBot="1" x14ac:dyDescent="0.4">
      <c r="B55" s="36" t="s">
        <v>231</v>
      </c>
      <c r="C55" s="33"/>
      <c r="D55" s="33"/>
      <c r="E55" s="33"/>
      <c r="F55" s="30"/>
    </row>
    <row r="56" spans="2:6" ht="15" thickTop="1" x14ac:dyDescent="0.35"/>
  </sheetData>
  <mergeCells count="7">
    <mergeCell ref="B7:F7"/>
    <mergeCell ref="B1:F1"/>
    <mergeCell ref="A2:A5"/>
    <mergeCell ref="B2:F2"/>
    <mergeCell ref="B3:F3"/>
    <mergeCell ref="B4:F4"/>
    <mergeCell ref="B5:F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K53"/>
  <sheetViews>
    <sheetView showGridLines="0" topLeftCell="A3" zoomScale="50" zoomScaleNormal="50" zoomScalePageLayoutView="90" workbookViewId="0">
      <selection activeCell="A53" sqref="A53:XFD65"/>
    </sheetView>
  </sheetViews>
  <sheetFormatPr defaultColWidth="8.81640625" defaultRowHeight="14.5" x14ac:dyDescent="0.35"/>
  <cols>
    <col min="1" max="1" width="2.7265625" customWidth="1"/>
    <col min="2" max="2" width="111.7265625" customWidth="1"/>
    <col min="3" max="3" width="20.7265625" customWidth="1"/>
    <col min="4" max="4" width="16.7265625" customWidth="1"/>
    <col min="5" max="5" width="17.1796875" customWidth="1"/>
    <col min="6" max="6" width="16.453125" customWidth="1"/>
    <col min="11" max="11" width="12.1796875" bestFit="1" customWidth="1"/>
  </cols>
  <sheetData>
    <row r="1" spans="1:6" ht="12" customHeight="1" x14ac:dyDescent="0.35"/>
    <row r="2" spans="1:6" ht="25" customHeight="1" x14ac:dyDescent="0.35">
      <c r="A2" s="159" t="s">
        <v>354</v>
      </c>
      <c r="B2" s="172" t="s">
        <v>234</v>
      </c>
      <c r="C2" s="162"/>
      <c r="D2" s="162"/>
      <c r="E2" s="162"/>
      <c r="F2" s="163"/>
    </row>
    <row r="3" spans="1:6" ht="52" customHeight="1" x14ac:dyDescent="0.35">
      <c r="A3" s="160"/>
      <c r="B3" s="173" t="s">
        <v>322</v>
      </c>
      <c r="C3" s="174"/>
      <c r="D3" s="174"/>
      <c r="E3" s="174"/>
      <c r="F3" s="175"/>
    </row>
    <row r="4" spans="1:6" ht="25" customHeight="1" x14ac:dyDescent="0.35">
      <c r="A4" s="160"/>
      <c r="B4" s="176" t="s">
        <v>245</v>
      </c>
      <c r="C4" s="167"/>
      <c r="D4" s="167"/>
      <c r="E4" s="167"/>
      <c r="F4" s="168"/>
    </row>
    <row r="5" spans="1:6" ht="25" customHeight="1" x14ac:dyDescent="0.35">
      <c r="A5" s="161"/>
      <c r="B5" s="169" t="s">
        <v>353</v>
      </c>
      <c r="C5" s="170"/>
      <c r="D5" s="170"/>
      <c r="E5" s="170"/>
      <c r="F5" s="171"/>
    </row>
    <row r="6" spans="1:6" ht="25" customHeight="1" thickBot="1" x14ac:dyDescent="0.4">
      <c r="A6" s="109"/>
      <c r="B6" s="110"/>
      <c r="C6" s="110"/>
      <c r="D6" s="110"/>
      <c r="E6" s="110"/>
      <c r="F6" s="110"/>
    </row>
    <row r="7" spans="1:6" s="1" customFormat="1" ht="18" customHeight="1" thickTop="1" thickBot="1" x14ac:dyDescent="0.4">
      <c r="B7" s="155" t="s">
        <v>309</v>
      </c>
      <c r="C7" s="156"/>
      <c r="D7" s="156"/>
      <c r="E7" s="156"/>
      <c r="F7" s="157"/>
    </row>
    <row r="8" spans="1:6" s="1" customFormat="1" ht="60" customHeight="1" thickTop="1" thickBot="1" x14ac:dyDescent="0.4">
      <c r="B8" s="47" t="s">
        <v>198</v>
      </c>
      <c r="C8" s="46" t="s">
        <v>243</v>
      </c>
      <c r="D8" s="46" t="s">
        <v>210</v>
      </c>
      <c r="E8" s="46" t="s">
        <v>211</v>
      </c>
      <c r="F8" s="48" t="s">
        <v>212</v>
      </c>
    </row>
    <row r="9" spans="1:6" ht="15" customHeight="1" thickTop="1" x14ac:dyDescent="0.35">
      <c r="B9" s="24" t="s">
        <v>21</v>
      </c>
      <c r="C9" s="39"/>
      <c r="D9" s="39"/>
      <c r="E9" s="39"/>
      <c r="F9" s="41"/>
    </row>
    <row r="10" spans="1:6" ht="15" customHeight="1" x14ac:dyDescent="0.35">
      <c r="B10" s="24" t="s">
        <v>214</v>
      </c>
      <c r="C10" s="40"/>
      <c r="D10" s="40"/>
      <c r="E10" s="40"/>
      <c r="F10" s="42"/>
    </row>
    <row r="11" spans="1:6" ht="15" customHeight="1" x14ac:dyDescent="0.35">
      <c r="B11" s="24" t="s">
        <v>22</v>
      </c>
      <c r="C11" s="40"/>
      <c r="D11" s="40"/>
      <c r="E11" s="40"/>
      <c r="F11" s="42"/>
    </row>
    <row r="12" spans="1:6" ht="15" customHeight="1" x14ac:dyDescent="0.35">
      <c r="B12" s="24" t="s">
        <v>23</v>
      </c>
      <c r="C12" s="40"/>
      <c r="D12" s="40"/>
      <c r="E12" s="40"/>
      <c r="F12" s="42"/>
    </row>
    <row r="13" spans="1:6" ht="15" customHeight="1" x14ac:dyDescent="0.35">
      <c r="B13" s="24" t="s">
        <v>24</v>
      </c>
      <c r="C13" s="40"/>
      <c r="D13" s="40"/>
      <c r="E13" s="40"/>
      <c r="F13" s="42"/>
    </row>
    <row r="14" spans="1:6" ht="15" customHeight="1" x14ac:dyDescent="0.35">
      <c r="B14" s="24" t="s">
        <v>25</v>
      </c>
      <c r="C14" s="40"/>
      <c r="D14" s="40"/>
      <c r="E14" s="40"/>
      <c r="F14" s="42"/>
    </row>
    <row r="15" spans="1:6" ht="15" customHeight="1" x14ac:dyDescent="0.35">
      <c r="B15" s="24" t="s">
        <v>26</v>
      </c>
      <c r="C15" s="40"/>
      <c r="D15" s="40"/>
      <c r="E15" s="40"/>
      <c r="F15" s="42"/>
    </row>
    <row r="16" spans="1:6" ht="15" customHeight="1" x14ac:dyDescent="0.35">
      <c r="B16" s="24" t="s">
        <v>27</v>
      </c>
      <c r="C16" s="27"/>
      <c r="D16" s="96"/>
      <c r="E16" s="96"/>
      <c r="F16" s="95"/>
    </row>
    <row r="17" spans="2:6" ht="15" customHeight="1" x14ac:dyDescent="0.35">
      <c r="B17" s="24" t="s">
        <v>28</v>
      </c>
      <c r="C17" s="40"/>
      <c r="D17" s="40"/>
      <c r="E17" s="40"/>
      <c r="F17" s="42"/>
    </row>
    <row r="18" spans="2:6" ht="15" customHeight="1" x14ac:dyDescent="0.35">
      <c r="B18" s="24" t="s">
        <v>29</v>
      </c>
      <c r="C18" s="40"/>
      <c r="D18" s="40"/>
      <c r="E18" s="40"/>
      <c r="F18" s="42"/>
    </row>
    <row r="19" spans="2:6" ht="15" customHeight="1" x14ac:dyDescent="0.35">
      <c r="B19" s="24" t="s">
        <v>30</v>
      </c>
      <c r="C19" s="40"/>
      <c r="D19" s="40"/>
      <c r="E19" s="40"/>
      <c r="F19" s="42"/>
    </row>
    <row r="20" spans="2:6" ht="27" customHeight="1" x14ac:dyDescent="0.35">
      <c r="B20" s="24" t="s">
        <v>31</v>
      </c>
      <c r="C20" s="40"/>
      <c r="D20" s="40"/>
      <c r="E20" s="40"/>
      <c r="F20" s="42"/>
    </row>
    <row r="21" spans="2:6" ht="15" customHeight="1" x14ac:dyDescent="0.35">
      <c r="B21" s="24" t="s">
        <v>32</v>
      </c>
      <c r="C21" s="40"/>
      <c r="D21" s="40"/>
      <c r="E21" s="40"/>
      <c r="F21" s="42"/>
    </row>
    <row r="22" spans="2:6" ht="15" customHeight="1" x14ac:dyDescent="0.35">
      <c r="B22" s="24" t="s">
        <v>236</v>
      </c>
      <c r="C22" s="40"/>
      <c r="D22" s="40"/>
      <c r="E22" s="40"/>
      <c r="F22" s="42"/>
    </row>
    <row r="23" spans="2:6" ht="15" customHeight="1" x14ac:dyDescent="0.35">
      <c r="B23" s="24" t="s">
        <v>237</v>
      </c>
      <c r="C23" s="40"/>
      <c r="D23" s="40"/>
      <c r="E23" s="40"/>
      <c r="F23" s="42"/>
    </row>
    <row r="24" spans="2:6" ht="15" customHeight="1" x14ac:dyDescent="0.35">
      <c r="B24" s="24" t="s">
        <v>33</v>
      </c>
      <c r="C24" s="40"/>
      <c r="D24" s="40"/>
      <c r="E24" s="40"/>
      <c r="F24" s="42"/>
    </row>
    <row r="25" spans="2:6" ht="15" customHeight="1" x14ac:dyDescent="0.35">
      <c r="B25" s="24" t="s">
        <v>238</v>
      </c>
      <c r="C25" s="40"/>
      <c r="D25" s="40"/>
      <c r="E25" s="40"/>
      <c r="F25" s="42"/>
    </row>
    <row r="26" spans="2:6" ht="15" customHeight="1" x14ac:dyDescent="0.35">
      <c r="B26" s="24" t="s">
        <v>239</v>
      </c>
      <c r="C26" s="40"/>
      <c r="D26" s="40"/>
      <c r="E26" s="40"/>
      <c r="F26" s="42"/>
    </row>
    <row r="27" spans="2:6" ht="15" customHeight="1" x14ac:dyDescent="0.35">
      <c r="B27" s="24" t="s">
        <v>34</v>
      </c>
      <c r="C27" s="40"/>
      <c r="D27" s="40"/>
      <c r="E27" s="40"/>
      <c r="F27" s="42"/>
    </row>
    <row r="28" spans="2:6" ht="15" customHeight="1" x14ac:dyDescent="0.35">
      <c r="B28" s="24" t="s">
        <v>35</v>
      </c>
      <c r="C28" s="40"/>
      <c r="D28" s="40"/>
      <c r="E28" s="40"/>
      <c r="F28" s="42"/>
    </row>
    <row r="29" spans="2:6" ht="15" customHeight="1" x14ac:dyDescent="0.35">
      <c r="B29" s="24" t="s">
        <v>36</v>
      </c>
      <c r="C29" s="40"/>
      <c r="D29" s="40"/>
      <c r="E29" s="40"/>
      <c r="F29" s="42"/>
    </row>
    <row r="30" spans="2:6" ht="15" customHeight="1" x14ac:dyDescent="0.35">
      <c r="B30" s="24" t="s">
        <v>37</v>
      </c>
      <c r="C30" s="40"/>
      <c r="D30" s="40"/>
      <c r="E30" s="40"/>
      <c r="F30" s="42"/>
    </row>
    <row r="31" spans="2:6" ht="15" customHeight="1" x14ac:dyDescent="0.35">
      <c r="B31" s="24" t="s">
        <v>38</v>
      </c>
      <c r="C31" s="40"/>
      <c r="D31" s="40"/>
      <c r="E31" s="40"/>
      <c r="F31" s="42"/>
    </row>
    <row r="32" spans="2:6" ht="15" customHeight="1" x14ac:dyDescent="0.35">
      <c r="B32" s="24" t="s">
        <v>39</v>
      </c>
      <c r="C32" s="40"/>
      <c r="D32" s="40"/>
      <c r="E32" s="40"/>
      <c r="F32" s="42"/>
    </row>
    <row r="33" spans="2:11" ht="15" customHeight="1" x14ac:dyDescent="0.35">
      <c r="B33" s="24" t="s">
        <v>20</v>
      </c>
      <c r="C33" s="40"/>
      <c r="D33" s="40"/>
      <c r="E33" s="40"/>
      <c r="F33" s="42"/>
    </row>
    <row r="34" spans="2:11" ht="15" customHeight="1" x14ac:dyDescent="0.35">
      <c r="B34" s="24" t="s">
        <v>183</v>
      </c>
      <c r="C34" s="40"/>
      <c r="D34" s="40"/>
      <c r="E34" s="40"/>
      <c r="F34" s="42"/>
    </row>
    <row r="35" spans="2:11" ht="15" customHeight="1" x14ac:dyDescent="0.35">
      <c r="B35" s="24" t="s">
        <v>192</v>
      </c>
      <c r="C35" s="40"/>
      <c r="D35" s="40"/>
      <c r="E35" s="40"/>
      <c r="F35" s="42"/>
    </row>
    <row r="36" spans="2:11" ht="24" customHeight="1" x14ac:dyDescent="0.35">
      <c r="B36" s="24" t="s">
        <v>197</v>
      </c>
      <c r="C36" s="40"/>
      <c r="D36" s="40"/>
      <c r="E36" s="40"/>
      <c r="F36" s="42"/>
    </row>
    <row r="37" spans="2:11" ht="15" customHeight="1" x14ac:dyDescent="0.35">
      <c r="B37" s="24" t="s">
        <v>193</v>
      </c>
      <c r="C37" s="40"/>
      <c r="D37" s="40"/>
      <c r="E37" s="40"/>
      <c r="F37" s="42"/>
      <c r="K37" s="102"/>
    </row>
    <row r="38" spans="2:11" ht="15" customHeight="1" x14ac:dyDescent="0.35">
      <c r="B38" s="24" t="s">
        <v>156</v>
      </c>
      <c r="C38" s="40"/>
      <c r="D38" s="40"/>
      <c r="E38" s="40"/>
      <c r="F38" s="42"/>
    </row>
    <row r="39" spans="2:11" ht="15" customHeight="1" x14ac:dyDescent="0.35">
      <c r="B39" s="24" t="s">
        <v>157</v>
      </c>
      <c r="C39" s="40"/>
      <c r="D39" s="40"/>
      <c r="E39" s="40"/>
      <c r="F39" s="42"/>
    </row>
    <row r="40" spans="2:11" ht="15" customHeight="1" thickBot="1" x14ac:dyDescent="0.4">
      <c r="B40" s="43" t="s">
        <v>158</v>
      </c>
      <c r="C40" s="44"/>
      <c r="D40" s="44"/>
      <c r="E40" s="44"/>
      <c r="F40" s="45"/>
    </row>
    <row r="41" spans="2:11" ht="60" customHeight="1" thickTop="1" thickBot="1" x14ac:dyDescent="0.4">
      <c r="B41" s="61" t="s">
        <v>199</v>
      </c>
      <c r="C41" s="46" t="s">
        <v>338</v>
      </c>
      <c r="D41" s="62" t="s">
        <v>240</v>
      </c>
      <c r="E41" s="62" t="s">
        <v>241</v>
      </c>
      <c r="F41" s="63" t="s">
        <v>242</v>
      </c>
      <c r="G41" s="63" t="s">
        <v>362</v>
      </c>
      <c r="H41" s="63" t="s">
        <v>363</v>
      </c>
    </row>
    <row r="42" spans="2:11" ht="30" customHeight="1" thickTop="1" thickBot="1" x14ac:dyDescent="0.4">
      <c r="B42" s="43" t="s">
        <v>40</v>
      </c>
      <c r="C42" s="64"/>
      <c r="D42" s="64"/>
      <c r="E42" s="64"/>
      <c r="F42" s="64"/>
      <c r="G42" s="64"/>
      <c r="H42" s="64"/>
    </row>
    <row r="43" spans="2:11" ht="60" customHeight="1" thickTop="1" thickBot="1" x14ac:dyDescent="0.4">
      <c r="B43" s="61" t="s">
        <v>199</v>
      </c>
      <c r="C43" s="62" t="s">
        <v>243</v>
      </c>
      <c r="D43" s="62" t="s">
        <v>162</v>
      </c>
      <c r="E43" s="46" t="s">
        <v>211</v>
      </c>
      <c r="F43" s="48" t="s">
        <v>212</v>
      </c>
    </row>
    <row r="44" spans="2:11" ht="15" thickTop="1" x14ac:dyDescent="0.35">
      <c r="B44" s="24" t="s">
        <v>163</v>
      </c>
      <c r="C44" s="96"/>
      <c r="D44" s="96"/>
      <c r="E44" s="96"/>
      <c r="F44" s="95"/>
    </row>
    <row r="45" spans="2:11" x14ac:dyDescent="0.35">
      <c r="B45" s="24" t="s">
        <v>164</v>
      </c>
      <c r="C45" s="40"/>
      <c r="D45" s="40"/>
      <c r="E45" s="40"/>
      <c r="F45" s="42"/>
    </row>
    <row r="46" spans="2:11" x14ac:dyDescent="0.35">
      <c r="B46" s="24" t="s">
        <v>165</v>
      </c>
      <c r="C46" s="40"/>
      <c r="D46" s="40"/>
      <c r="E46" s="40"/>
      <c r="F46" s="42"/>
    </row>
    <row r="47" spans="2:11" x14ac:dyDescent="0.35">
      <c r="B47" s="24" t="s">
        <v>166</v>
      </c>
      <c r="C47" s="40"/>
      <c r="D47" s="40"/>
      <c r="E47" s="40"/>
      <c r="F47" s="42"/>
    </row>
    <row r="48" spans="2:11" ht="15" thickBot="1" x14ac:dyDescent="0.4">
      <c r="B48" s="43" t="s">
        <v>184</v>
      </c>
      <c r="C48" s="44"/>
      <c r="D48" s="44"/>
      <c r="E48" s="44"/>
      <c r="F48" s="45"/>
    </row>
    <row r="49" spans="2:6" ht="60" customHeight="1" thickTop="1" thickBot="1" x14ac:dyDescent="0.4">
      <c r="B49" s="61" t="s">
        <v>200</v>
      </c>
      <c r="C49" s="62" t="s">
        <v>232</v>
      </c>
      <c r="D49" s="62" t="s">
        <v>162</v>
      </c>
      <c r="E49" s="46" t="s">
        <v>211</v>
      </c>
      <c r="F49" s="48" t="s">
        <v>212</v>
      </c>
    </row>
    <row r="50" spans="2:6" ht="15" thickTop="1" x14ac:dyDescent="0.35">
      <c r="B50" s="24" t="s">
        <v>194</v>
      </c>
      <c r="C50" s="40"/>
      <c r="D50" s="40"/>
      <c r="E50" s="40"/>
      <c r="F50" s="42"/>
    </row>
    <row r="51" spans="2:6" x14ac:dyDescent="0.35">
      <c r="B51" s="24" t="s">
        <v>195</v>
      </c>
      <c r="C51" s="40"/>
      <c r="D51" s="40"/>
      <c r="E51" s="40"/>
      <c r="F51" s="42"/>
    </row>
    <row r="52" spans="2:6" ht="15" thickBot="1" x14ac:dyDescent="0.4">
      <c r="B52" s="43" t="s">
        <v>196</v>
      </c>
      <c r="C52" s="44"/>
      <c r="D52" s="44"/>
      <c r="E52" s="44"/>
      <c r="F52" s="45"/>
    </row>
    <row r="53" spans="2:6" ht="15" thickTop="1" x14ac:dyDescent="0.35">
      <c r="B53" s="108"/>
      <c r="C53" s="108"/>
      <c r="D53" s="108"/>
      <c r="E53" s="108"/>
    </row>
  </sheetData>
  <mergeCells count="6">
    <mergeCell ref="A2:A5"/>
    <mergeCell ref="B7:F7"/>
    <mergeCell ref="B2:F2"/>
    <mergeCell ref="B3:F3"/>
    <mergeCell ref="B4:F4"/>
    <mergeCell ref="B5:F5"/>
  </mergeCells>
  <pageMargins left="0.7" right="0.7" top="0.75" bottom="0.75" header="0.3" footer="0.3"/>
  <pageSetup paperSize="8" scale="6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69"/>
  <sheetViews>
    <sheetView showGridLines="0" topLeftCell="A57" zoomScale="80" zoomScaleNormal="80" zoomScalePageLayoutView="90" workbookViewId="0">
      <selection activeCell="E57" sqref="E1:F1048576"/>
    </sheetView>
  </sheetViews>
  <sheetFormatPr defaultColWidth="8.81640625" defaultRowHeight="14.5" x14ac:dyDescent="0.35"/>
  <cols>
    <col min="1" max="1" width="2.7265625" customWidth="1"/>
    <col min="2" max="2" width="80.453125" customWidth="1"/>
    <col min="3" max="3" width="20.7265625" customWidth="1"/>
    <col min="4" max="4" width="16.7265625" customWidth="1"/>
    <col min="5" max="5" width="10.7265625" bestFit="1" customWidth="1"/>
  </cols>
  <sheetData>
    <row r="1" spans="1:5" s="38" customFormat="1" ht="12" customHeight="1" x14ac:dyDescent="0.35"/>
    <row r="2" spans="1:5" s="38" customFormat="1" ht="25" customHeight="1" x14ac:dyDescent="0.35">
      <c r="A2" s="159" t="s">
        <v>235</v>
      </c>
      <c r="B2" s="172" t="s">
        <v>244</v>
      </c>
      <c r="C2" s="162"/>
      <c r="D2" s="163"/>
    </row>
    <row r="3" spans="1:5" s="38" customFormat="1" ht="24.75" customHeight="1" thickBot="1" x14ac:dyDescent="0.4">
      <c r="A3" s="161"/>
      <c r="B3" s="180" t="s">
        <v>360</v>
      </c>
      <c r="C3" s="181"/>
      <c r="D3" s="182"/>
    </row>
    <row r="4" spans="1:5" ht="18" customHeight="1" thickTop="1" thickBot="1" x14ac:dyDescent="0.4">
      <c r="B4" s="177" t="s">
        <v>310</v>
      </c>
      <c r="C4" s="178"/>
      <c r="D4" s="179"/>
    </row>
    <row r="5" spans="1:5" ht="60" customHeight="1" thickTop="1" thickBot="1" x14ac:dyDescent="0.4">
      <c r="B5" s="65" t="s">
        <v>247</v>
      </c>
      <c r="C5" s="46" t="s">
        <v>243</v>
      </c>
      <c r="D5" s="90" t="s">
        <v>246</v>
      </c>
    </row>
    <row r="6" spans="1:5" ht="15" thickTop="1" x14ac:dyDescent="0.35">
      <c r="B6" s="24" t="s">
        <v>42</v>
      </c>
      <c r="C6" s="91"/>
      <c r="D6" s="106">
        <v>2564.5500000000006</v>
      </c>
      <c r="E6" s="117" t="e">
        <f>SUM(#REF!,#REF!,#REF!,#REF!,#REF!,#REF!,#REF!,#REF!)</f>
        <v>#REF!</v>
      </c>
    </row>
    <row r="7" spans="1:5" x14ac:dyDescent="0.35">
      <c r="B7" s="24" t="s">
        <v>44</v>
      </c>
      <c r="C7" s="91"/>
      <c r="D7" s="106">
        <v>3030.7800000000007</v>
      </c>
    </row>
    <row r="8" spans="1:5" x14ac:dyDescent="0.35">
      <c r="B8" s="24" t="s">
        <v>152</v>
      </c>
      <c r="C8" s="91">
        <v>1</v>
      </c>
      <c r="D8" s="42"/>
    </row>
    <row r="9" spans="1:5" x14ac:dyDescent="0.35">
      <c r="B9" s="24" t="s">
        <v>153</v>
      </c>
      <c r="C9" s="91" t="s">
        <v>365</v>
      </c>
      <c r="D9" s="42"/>
    </row>
    <row r="10" spans="1:5" x14ac:dyDescent="0.35">
      <c r="B10" s="24" t="s">
        <v>154</v>
      </c>
      <c r="C10" s="91"/>
      <c r="D10" s="42"/>
    </row>
    <row r="11" spans="1:5" x14ac:dyDescent="0.35">
      <c r="B11" s="24" t="s">
        <v>155</v>
      </c>
      <c r="C11" s="40"/>
      <c r="D11" s="42"/>
    </row>
    <row r="12" spans="1:5" x14ac:dyDescent="0.35">
      <c r="B12" s="24" t="s">
        <v>45</v>
      </c>
      <c r="C12" s="40"/>
      <c r="D12" s="42"/>
    </row>
    <row r="13" spans="1:5" ht="15" thickBot="1" x14ac:dyDescent="0.4">
      <c r="B13" s="43" t="s">
        <v>43</v>
      </c>
      <c r="C13" s="44"/>
      <c r="D13" s="45"/>
    </row>
    <row r="14" spans="1:5" ht="57.5" thickTop="1" thickBot="1" x14ac:dyDescent="0.4">
      <c r="B14" s="65" t="s">
        <v>247</v>
      </c>
      <c r="C14" s="46" t="s">
        <v>243</v>
      </c>
      <c r="D14" s="66" t="s">
        <v>246</v>
      </c>
    </row>
    <row r="15" spans="1:5" ht="15" thickTop="1" x14ac:dyDescent="0.35">
      <c r="B15" s="24" t="s">
        <v>42</v>
      </c>
      <c r="C15" s="91"/>
      <c r="D15" s="106">
        <v>1592.4999999999991</v>
      </c>
    </row>
    <row r="16" spans="1:5" x14ac:dyDescent="0.35">
      <c r="B16" s="24" t="s">
        <v>44</v>
      </c>
      <c r="C16" s="91"/>
      <c r="D16" s="106">
        <v>1592.4999999999991</v>
      </c>
    </row>
    <row r="17" spans="2:4" x14ac:dyDescent="0.35">
      <c r="B17" s="24" t="s">
        <v>152</v>
      </c>
      <c r="C17" s="91">
        <v>2</v>
      </c>
      <c r="D17" s="106"/>
    </row>
    <row r="18" spans="2:4" x14ac:dyDescent="0.35">
      <c r="B18" s="24" t="s">
        <v>153</v>
      </c>
      <c r="C18" s="91" t="s">
        <v>370</v>
      </c>
      <c r="D18" s="106"/>
    </row>
    <row r="19" spans="2:4" x14ac:dyDescent="0.35">
      <c r="B19" s="24" t="s">
        <v>154</v>
      </c>
      <c r="C19" s="91"/>
      <c r="D19" s="42"/>
    </row>
    <row r="20" spans="2:4" x14ac:dyDescent="0.35">
      <c r="B20" s="24" t="s">
        <v>155</v>
      </c>
      <c r="C20" s="91"/>
      <c r="D20" s="42"/>
    </row>
    <row r="21" spans="2:4" x14ac:dyDescent="0.35">
      <c r="B21" s="24" t="s">
        <v>45</v>
      </c>
      <c r="C21" s="40"/>
      <c r="D21" s="42"/>
    </row>
    <row r="22" spans="2:4" ht="15" thickBot="1" x14ac:dyDescent="0.4">
      <c r="B22" s="43" t="s">
        <v>43</v>
      </c>
      <c r="C22" s="44"/>
      <c r="D22" s="45"/>
    </row>
    <row r="23" spans="2:4" ht="57.5" thickTop="1" thickBot="1" x14ac:dyDescent="0.4">
      <c r="B23" s="65" t="s">
        <v>247</v>
      </c>
      <c r="C23" s="46" t="s">
        <v>243</v>
      </c>
      <c r="D23" s="66" t="s">
        <v>246</v>
      </c>
    </row>
    <row r="24" spans="2:4" ht="15" thickTop="1" x14ac:dyDescent="0.35">
      <c r="B24" s="24" t="s">
        <v>42</v>
      </c>
      <c r="C24" s="91"/>
      <c r="D24" s="106">
        <v>1854.7399999999996</v>
      </c>
    </row>
    <row r="25" spans="2:4" x14ac:dyDescent="0.35">
      <c r="B25" s="24" t="s">
        <v>44</v>
      </c>
      <c r="C25" s="91"/>
      <c r="D25" s="106">
        <v>1854.7399999999996</v>
      </c>
    </row>
    <row r="26" spans="2:4" x14ac:dyDescent="0.35">
      <c r="B26" s="24" t="s">
        <v>152</v>
      </c>
      <c r="C26" s="91">
        <v>3</v>
      </c>
      <c r="D26" s="95"/>
    </row>
    <row r="27" spans="2:4" x14ac:dyDescent="0.35">
      <c r="B27" s="24" t="s">
        <v>153</v>
      </c>
      <c r="C27" s="91" t="s">
        <v>372</v>
      </c>
      <c r="D27" s="95"/>
    </row>
    <row r="28" spans="2:4" ht="15" customHeight="1" x14ac:dyDescent="0.35">
      <c r="B28" s="24" t="s">
        <v>154</v>
      </c>
      <c r="C28" s="91"/>
      <c r="D28" s="42"/>
    </row>
    <row r="29" spans="2:4" x14ac:dyDescent="0.35">
      <c r="B29" s="24" t="s">
        <v>155</v>
      </c>
      <c r="C29" s="91"/>
      <c r="D29" s="42"/>
    </row>
    <row r="30" spans="2:4" x14ac:dyDescent="0.35">
      <c r="B30" s="24" t="s">
        <v>45</v>
      </c>
      <c r="C30" s="40"/>
      <c r="D30" s="42"/>
    </row>
    <row r="31" spans="2:4" ht="15" thickBot="1" x14ac:dyDescent="0.4">
      <c r="B31" s="43" t="s">
        <v>43</v>
      </c>
      <c r="C31" s="44"/>
      <c r="D31" s="45"/>
    </row>
    <row r="32" spans="2:4" ht="57.5" thickTop="1" thickBot="1" x14ac:dyDescent="0.4">
      <c r="B32" s="65" t="s">
        <v>247</v>
      </c>
      <c r="C32" s="46" t="s">
        <v>243</v>
      </c>
      <c r="D32" s="66" t="s">
        <v>246</v>
      </c>
    </row>
    <row r="33" spans="2:4" ht="15" thickTop="1" x14ac:dyDescent="0.35">
      <c r="B33" s="24" t="s">
        <v>42</v>
      </c>
      <c r="C33" s="91"/>
      <c r="D33" s="106">
        <v>2362.44</v>
      </c>
    </row>
    <row r="34" spans="2:4" x14ac:dyDescent="0.35">
      <c r="B34" s="24" t="s">
        <v>44</v>
      </c>
      <c r="C34" s="91"/>
      <c r="D34" s="106">
        <v>2705.73</v>
      </c>
    </row>
    <row r="35" spans="2:4" x14ac:dyDescent="0.35">
      <c r="B35" s="24" t="s">
        <v>152</v>
      </c>
      <c r="C35" s="91">
        <v>4</v>
      </c>
      <c r="D35" s="106"/>
    </row>
    <row r="36" spans="2:4" x14ac:dyDescent="0.35">
      <c r="B36" s="24" t="s">
        <v>153</v>
      </c>
      <c r="C36" s="91" t="s">
        <v>374</v>
      </c>
      <c r="D36" s="95"/>
    </row>
    <row r="37" spans="2:4" x14ac:dyDescent="0.35">
      <c r="B37" s="24" t="s">
        <v>154</v>
      </c>
      <c r="C37" s="105"/>
      <c r="D37" s="42"/>
    </row>
    <row r="38" spans="2:4" x14ac:dyDescent="0.35">
      <c r="B38" s="24" t="s">
        <v>155</v>
      </c>
      <c r="C38" s="105"/>
      <c r="D38" s="42"/>
    </row>
    <row r="39" spans="2:4" x14ac:dyDescent="0.35">
      <c r="B39" s="24" t="s">
        <v>45</v>
      </c>
      <c r="C39" s="40"/>
      <c r="D39" s="42"/>
    </row>
    <row r="40" spans="2:4" ht="15" thickBot="1" x14ac:dyDescent="0.4">
      <c r="B40" s="43" t="s">
        <v>43</v>
      </c>
      <c r="C40" s="44"/>
      <c r="D40" s="45"/>
    </row>
    <row r="41" spans="2:4" ht="57.5" thickTop="1" thickBot="1" x14ac:dyDescent="0.4">
      <c r="B41" s="65" t="s">
        <v>247</v>
      </c>
      <c r="C41" s="46" t="s">
        <v>243</v>
      </c>
      <c r="D41" s="66" t="s">
        <v>246</v>
      </c>
    </row>
    <row r="42" spans="2:4" ht="15" thickTop="1" x14ac:dyDescent="0.35">
      <c r="B42" s="24" t="s">
        <v>42</v>
      </c>
      <c r="C42" s="91"/>
      <c r="D42" s="106">
        <v>1683.1699999999998</v>
      </c>
    </row>
    <row r="43" spans="2:4" x14ac:dyDescent="0.35">
      <c r="B43" s="24" t="s">
        <v>44</v>
      </c>
      <c r="C43" s="91"/>
      <c r="D43" s="106">
        <v>1760.4699999999998</v>
      </c>
    </row>
    <row r="44" spans="2:4" x14ac:dyDescent="0.35">
      <c r="B44" s="24" t="s">
        <v>152</v>
      </c>
      <c r="C44" s="91">
        <v>5</v>
      </c>
      <c r="D44" s="106"/>
    </row>
    <row r="45" spans="2:4" x14ac:dyDescent="0.35">
      <c r="B45" s="24" t="s">
        <v>153</v>
      </c>
      <c r="C45" s="91" t="s">
        <v>376</v>
      </c>
      <c r="D45" s="106"/>
    </row>
    <row r="46" spans="2:4" x14ac:dyDescent="0.35">
      <c r="B46" s="24" t="s">
        <v>154</v>
      </c>
      <c r="C46" s="105"/>
      <c r="D46" s="106"/>
    </row>
    <row r="47" spans="2:4" x14ac:dyDescent="0.35">
      <c r="B47" s="24" t="s">
        <v>155</v>
      </c>
      <c r="C47" s="105"/>
      <c r="D47" s="42"/>
    </row>
    <row r="48" spans="2:4" x14ac:dyDescent="0.35">
      <c r="B48" s="24" t="s">
        <v>45</v>
      </c>
      <c r="C48" s="40"/>
      <c r="D48" s="42"/>
    </row>
    <row r="49" spans="2:7" ht="15" thickBot="1" x14ac:dyDescent="0.4">
      <c r="B49" s="43" t="s">
        <v>43</v>
      </c>
      <c r="C49" s="44"/>
      <c r="D49" s="45"/>
    </row>
    <row r="50" spans="2:7" ht="57.5" thickTop="1" thickBot="1" x14ac:dyDescent="0.4">
      <c r="B50" s="65" t="s">
        <v>247</v>
      </c>
      <c r="C50" s="46" t="s">
        <v>243</v>
      </c>
      <c r="D50" s="66" t="s">
        <v>246</v>
      </c>
    </row>
    <row r="51" spans="2:7" ht="15" thickTop="1" x14ac:dyDescent="0.35">
      <c r="B51" s="24" t="s">
        <v>42</v>
      </c>
      <c r="C51" s="91"/>
      <c r="D51" s="106">
        <v>1718.799999999999</v>
      </c>
    </row>
    <row r="52" spans="2:7" x14ac:dyDescent="0.35">
      <c r="B52" s="24" t="s">
        <v>44</v>
      </c>
      <c r="C52" s="91"/>
      <c r="D52" s="106">
        <v>1880.799999999999</v>
      </c>
    </row>
    <row r="53" spans="2:7" x14ac:dyDescent="0.35">
      <c r="B53" s="24" t="s">
        <v>152</v>
      </c>
      <c r="C53" s="91">
        <v>6</v>
      </c>
      <c r="D53" s="106"/>
      <c r="F53" s="108"/>
      <c r="G53" s="108"/>
    </row>
    <row r="54" spans="2:7" x14ac:dyDescent="0.35">
      <c r="B54" s="24" t="s">
        <v>153</v>
      </c>
      <c r="C54" s="91" t="s">
        <v>378</v>
      </c>
      <c r="D54" s="106"/>
    </row>
    <row r="55" spans="2:7" x14ac:dyDescent="0.35">
      <c r="B55" s="24" t="s">
        <v>154</v>
      </c>
      <c r="C55" s="105"/>
      <c r="D55" s="42"/>
    </row>
    <row r="56" spans="2:7" x14ac:dyDescent="0.35">
      <c r="B56" s="24" t="s">
        <v>155</v>
      </c>
      <c r="C56" s="40"/>
      <c r="D56" s="42"/>
    </row>
    <row r="57" spans="2:7" x14ac:dyDescent="0.35">
      <c r="B57" s="24" t="s">
        <v>45</v>
      </c>
      <c r="C57" s="40"/>
      <c r="D57" s="42"/>
    </row>
    <row r="58" spans="2:7" ht="15" thickBot="1" x14ac:dyDescent="0.4">
      <c r="B58" s="43" t="s">
        <v>43</v>
      </c>
      <c r="C58" s="44"/>
      <c r="D58" s="45"/>
    </row>
    <row r="59" spans="2:7" ht="57.5" thickTop="1" thickBot="1" x14ac:dyDescent="0.4">
      <c r="B59" s="65" t="s">
        <v>247</v>
      </c>
      <c r="C59" s="46" t="s">
        <v>243</v>
      </c>
      <c r="D59" s="66" t="s">
        <v>246</v>
      </c>
    </row>
    <row r="60" spans="2:7" ht="15" thickTop="1" x14ac:dyDescent="0.35">
      <c r="B60" s="24" t="s">
        <v>42</v>
      </c>
      <c r="C60" s="91"/>
      <c r="D60" s="94"/>
    </row>
    <row r="61" spans="2:7" x14ac:dyDescent="0.35">
      <c r="B61" s="24" t="s">
        <v>44</v>
      </c>
      <c r="C61" s="91">
        <v>7</v>
      </c>
      <c r="D61" s="95"/>
    </row>
    <row r="62" spans="2:7" x14ac:dyDescent="0.35">
      <c r="B62" s="24" t="s">
        <v>152</v>
      </c>
      <c r="C62" s="91" t="s">
        <v>383</v>
      </c>
      <c r="D62" s="95"/>
    </row>
    <row r="63" spans="2:7" x14ac:dyDescent="0.35">
      <c r="B63" s="24" t="s">
        <v>153</v>
      </c>
      <c r="C63" s="91"/>
      <c r="D63" s="95"/>
    </row>
    <row r="64" spans="2:7" x14ac:dyDescent="0.35">
      <c r="B64" s="24" t="s">
        <v>154</v>
      </c>
      <c r="C64" s="105"/>
      <c r="D64" s="42"/>
    </row>
    <row r="65" spans="2:4" x14ac:dyDescent="0.35">
      <c r="B65" s="24" t="s">
        <v>155</v>
      </c>
      <c r="C65" s="40"/>
      <c r="D65" s="42"/>
    </row>
    <row r="66" spans="2:4" x14ac:dyDescent="0.35">
      <c r="B66" s="24" t="s">
        <v>45</v>
      </c>
      <c r="C66" s="40"/>
      <c r="D66" s="42"/>
    </row>
    <row r="67" spans="2:4" ht="15" thickBot="1" x14ac:dyDescent="0.4">
      <c r="B67" s="43" t="s">
        <v>43</v>
      </c>
      <c r="C67" s="44"/>
      <c r="D67" s="45"/>
    </row>
    <row r="68" spans="2:4" ht="57.5" thickTop="1" thickBot="1" x14ac:dyDescent="0.4">
      <c r="B68" s="65" t="s">
        <v>247</v>
      </c>
      <c r="C68" s="46" t="s">
        <v>243</v>
      </c>
      <c r="D68" s="66" t="s">
        <v>246</v>
      </c>
    </row>
    <row r="69" spans="2:4" ht="15" thickTop="1" x14ac:dyDescent="0.35">
      <c r="B69" s="24" t="s">
        <v>42</v>
      </c>
      <c r="C69" s="91"/>
      <c r="D69" s="94">
        <v>104.62</v>
      </c>
    </row>
    <row r="70" spans="2:4" x14ac:dyDescent="0.35">
      <c r="B70" s="24" t="s">
        <v>44</v>
      </c>
      <c r="C70" s="91">
        <v>8</v>
      </c>
      <c r="D70" s="95">
        <v>104.62</v>
      </c>
    </row>
    <row r="71" spans="2:4" x14ac:dyDescent="0.35">
      <c r="B71" s="24" t="s">
        <v>152</v>
      </c>
      <c r="C71" s="91" t="s">
        <v>386</v>
      </c>
      <c r="D71" s="95"/>
    </row>
    <row r="72" spans="2:4" x14ac:dyDescent="0.35">
      <c r="B72" s="24" t="s">
        <v>153</v>
      </c>
      <c r="C72" s="40"/>
      <c r="D72" s="95"/>
    </row>
    <row r="73" spans="2:4" x14ac:dyDescent="0.35">
      <c r="B73" s="24" t="s">
        <v>154</v>
      </c>
      <c r="C73" s="40"/>
      <c r="D73" s="42"/>
    </row>
    <row r="74" spans="2:4" x14ac:dyDescent="0.35">
      <c r="B74" s="24" t="s">
        <v>155</v>
      </c>
      <c r="C74" s="40"/>
      <c r="D74" s="42"/>
    </row>
    <row r="75" spans="2:4" x14ac:dyDescent="0.35">
      <c r="B75" s="24" t="s">
        <v>45</v>
      </c>
      <c r="C75" s="40"/>
      <c r="D75" s="42"/>
    </row>
    <row r="76" spans="2:4" ht="15" thickBot="1" x14ac:dyDescent="0.4">
      <c r="B76" s="43" t="s">
        <v>43</v>
      </c>
      <c r="C76" s="44"/>
      <c r="D76" s="45"/>
    </row>
    <row r="77" spans="2:4" ht="57.5" thickTop="1" thickBot="1" x14ac:dyDescent="0.4">
      <c r="B77" s="65" t="s">
        <v>247</v>
      </c>
      <c r="C77" s="46" t="s">
        <v>243</v>
      </c>
      <c r="D77" s="66" t="s">
        <v>246</v>
      </c>
    </row>
    <row r="78" spans="2:4" ht="15" thickTop="1" x14ac:dyDescent="0.35">
      <c r="B78" s="24" t="s">
        <v>42</v>
      </c>
      <c r="C78" s="91"/>
      <c r="D78" s="94"/>
    </row>
    <row r="79" spans="2:4" x14ac:dyDescent="0.35">
      <c r="B79" s="24" t="s">
        <v>44</v>
      </c>
      <c r="C79" s="91"/>
      <c r="D79" s="95"/>
    </row>
    <row r="80" spans="2:4" x14ac:dyDescent="0.35">
      <c r="B80" s="24" t="s">
        <v>152</v>
      </c>
      <c r="C80" s="40"/>
      <c r="D80" s="95"/>
    </row>
    <row r="81" spans="2:4" x14ac:dyDescent="0.35">
      <c r="B81" s="24" t="s">
        <v>153</v>
      </c>
      <c r="C81" s="40"/>
      <c r="D81" s="95"/>
    </row>
    <row r="82" spans="2:4" x14ac:dyDescent="0.35">
      <c r="B82" s="24" t="s">
        <v>154</v>
      </c>
      <c r="C82" s="40"/>
      <c r="D82" s="42"/>
    </row>
    <row r="83" spans="2:4" x14ac:dyDescent="0.35">
      <c r="B83" s="24" t="s">
        <v>155</v>
      </c>
      <c r="C83" s="40"/>
      <c r="D83" s="42"/>
    </row>
    <row r="84" spans="2:4" x14ac:dyDescent="0.35">
      <c r="B84" s="24" t="s">
        <v>45</v>
      </c>
      <c r="C84" s="40"/>
      <c r="D84" s="42"/>
    </row>
    <row r="85" spans="2:4" ht="15" thickBot="1" x14ac:dyDescent="0.4">
      <c r="B85" s="43" t="s">
        <v>43</v>
      </c>
      <c r="C85" s="44"/>
      <c r="D85" s="45"/>
    </row>
    <row r="86" spans="2:4" ht="57.5" thickTop="1" thickBot="1" x14ac:dyDescent="0.4">
      <c r="B86" s="65" t="s">
        <v>247</v>
      </c>
      <c r="C86" s="46" t="s">
        <v>243</v>
      </c>
      <c r="D86" s="66" t="s">
        <v>246</v>
      </c>
    </row>
    <row r="87" spans="2:4" ht="15" thickTop="1" x14ac:dyDescent="0.35">
      <c r="B87" s="24" t="s">
        <v>42</v>
      </c>
      <c r="C87" s="91"/>
      <c r="D87" s="94"/>
    </row>
    <row r="88" spans="2:4" x14ac:dyDescent="0.35">
      <c r="B88" s="24" t="s">
        <v>44</v>
      </c>
      <c r="C88" s="91"/>
      <c r="D88" s="95"/>
    </row>
    <row r="89" spans="2:4" x14ac:dyDescent="0.35">
      <c r="B89" s="24" t="s">
        <v>152</v>
      </c>
      <c r="C89" s="40"/>
      <c r="D89" s="95"/>
    </row>
    <row r="90" spans="2:4" x14ac:dyDescent="0.35">
      <c r="B90" s="24" t="s">
        <v>153</v>
      </c>
      <c r="C90" s="40"/>
      <c r="D90" s="95"/>
    </row>
    <row r="91" spans="2:4" x14ac:dyDescent="0.35">
      <c r="B91" s="24" t="s">
        <v>154</v>
      </c>
      <c r="C91" s="40"/>
      <c r="D91" s="42"/>
    </row>
    <row r="92" spans="2:4" x14ac:dyDescent="0.35">
      <c r="B92" s="24" t="s">
        <v>155</v>
      </c>
      <c r="C92" s="40"/>
      <c r="D92" s="42"/>
    </row>
    <row r="93" spans="2:4" x14ac:dyDescent="0.35">
      <c r="B93" s="24" t="s">
        <v>45</v>
      </c>
      <c r="C93" s="40"/>
      <c r="D93" s="42"/>
    </row>
    <row r="94" spans="2:4" ht="15" thickBot="1" x14ac:dyDescent="0.4">
      <c r="B94" s="43" t="s">
        <v>43</v>
      </c>
      <c r="C94" s="44"/>
      <c r="D94" s="45"/>
    </row>
    <row r="95" spans="2:4" ht="57.5" thickTop="1" thickBot="1" x14ac:dyDescent="0.4">
      <c r="B95" s="65" t="s">
        <v>247</v>
      </c>
      <c r="C95" s="46" t="s">
        <v>243</v>
      </c>
      <c r="D95" s="66" t="s">
        <v>246</v>
      </c>
    </row>
    <row r="96" spans="2:4" ht="15" thickTop="1" x14ac:dyDescent="0.35">
      <c r="B96" s="24" t="s">
        <v>42</v>
      </c>
      <c r="C96" s="91"/>
      <c r="D96" s="94"/>
    </row>
    <row r="97" spans="2:4" x14ac:dyDescent="0.35">
      <c r="B97" s="24" t="s">
        <v>44</v>
      </c>
      <c r="C97" s="91"/>
      <c r="D97" s="95"/>
    </row>
    <row r="98" spans="2:4" x14ac:dyDescent="0.35">
      <c r="B98" s="24" t="s">
        <v>152</v>
      </c>
      <c r="C98" s="40"/>
      <c r="D98" s="95"/>
    </row>
    <row r="99" spans="2:4" x14ac:dyDescent="0.35">
      <c r="B99" s="24" t="s">
        <v>153</v>
      </c>
      <c r="C99" s="40"/>
      <c r="D99" s="95"/>
    </row>
    <row r="100" spans="2:4" x14ac:dyDescent="0.35">
      <c r="B100" s="24" t="s">
        <v>154</v>
      </c>
      <c r="C100" s="40"/>
      <c r="D100" s="42"/>
    </row>
    <row r="101" spans="2:4" x14ac:dyDescent="0.35">
      <c r="B101" s="24" t="s">
        <v>155</v>
      </c>
      <c r="C101" s="40"/>
      <c r="D101" s="42"/>
    </row>
    <row r="102" spans="2:4" x14ac:dyDescent="0.35">
      <c r="B102" s="24" t="s">
        <v>45</v>
      </c>
      <c r="C102" s="40"/>
      <c r="D102" s="42"/>
    </row>
    <row r="103" spans="2:4" ht="15" thickBot="1" x14ac:dyDescent="0.4">
      <c r="B103" s="43" t="s">
        <v>43</v>
      </c>
      <c r="C103" s="44"/>
      <c r="D103" s="45"/>
    </row>
    <row r="104" spans="2:4" ht="57.5" thickTop="1" thickBot="1" x14ac:dyDescent="0.4">
      <c r="B104" s="65" t="s">
        <v>247</v>
      </c>
      <c r="C104" s="46" t="s">
        <v>243</v>
      </c>
      <c r="D104" s="66" t="s">
        <v>246</v>
      </c>
    </row>
    <row r="105" spans="2:4" ht="15" thickTop="1" x14ac:dyDescent="0.35">
      <c r="B105" s="24" t="s">
        <v>42</v>
      </c>
      <c r="C105" s="91"/>
      <c r="D105" s="94"/>
    </row>
    <row r="106" spans="2:4" x14ac:dyDescent="0.35">
      <c r="B106" s="24" t="s">
        <v>44</v>
      </c>
      <c r="C106" s="91"/>
      <c r="D106" s="95"/>
    </row>
    <row r="107" spans="2:4" x14ac:dyDescent="0.35">
      <c r="B107" s="24" t="s">
        <v>152</v>
      </c>
      <c r="C107" s="40"/>
      <c r="D107" s="95"/>
    </row>
    <row r="108" spans="2:4" x14ac:dyDescent="0.35">
      <c r="B108" s="24" t="s">
        <v>153</v>
      </c>
      <c r="C108" s="40"/>
      <c r="D108" s="95"/>
    </row>
    <row r="109" spans="2:4" x14ac:dyDescent="0.35">
      <c r="B109" s="24" t="s">
        <v>154</v>
      </c>
      <c r="C109" s="40"/>
      <c r="D109" s="42"/>
    </row>
    <row r="110" spans="2:4" x14ac:dyDescent="0.35">
      <c r="B110" s="24" t="s">
        <v>155</v>
      </c>
      <c r="C110" s="40"/>
      <c r="D110" s="42"/>
    </row>
    <row r="111" spans="2:4" x14ac:dyDescent="0.35">
      <c r="B111" s="24" t="s">
        <v>45</v>
      </c>
      <c r="C111" s="40"/>
      <c r="D111" s="42"/>
    </row>
    <row r="112" spans="2:4" ht="15" thickBot="1" x14ac:dyDescent="0.4">
      <c r="B112" s="43" t="s">
        <v>43</v>
      </c>
      <c r="C112" s="44"/>
      <c r="D112" s="45"/>
    </row>
    <row r="113" spans="2:4" ht="57.5" thickTop="1" thickBot="1" x14ac:dyDescent="0.4">
      <c r="B113" s="65" t="s">
        <v>247</v>
      </c>
      <c r="C113" s="46" t="s">
        <v>243</v>
      </c>
      <c r="D113" s="66" t="s">
        <v>246</v>
      </c>
    </row>
    <row r="114" spans="2:4" ht="15" thickTop="1" x14ac:dyDescent="0.35">
      <c r="B114" s="24" t="s">
        <v>42</v>
      </c>
      <c r="C114" s="91"/>
      <c r="D114" s="94"/>
    </row>
    <row r="115" spans="2:4" x14ac:dyDescent="0.35">
      <c r="B115" s="24" t="s">
        <v>44</v>
      </c>
      <c r="C115" s="91"/>
      <c r="D115" s="95"/>
    </row>
    <row r="116" spans="2:4" x14ac:dyDescent="0.35">
      <c r="B116" s="24" t="s">
        <v>152</v>
      </c>
      <c r="C116" s="40"/>
      <c r="D116" s="95"/>
    </row>
    <row r="117" spans="2:4" x14ac:dyDescent="0.35">
      <c r="B117" s="24" t="s">
        <v>153</v>
      </c>
      <c r="C117" s="40"/>
      <c r="D117" s="95"/>
    </row>
    <row r="118" spans="2:4" x14ac:dyDescent="0.35">
      <c r="B118" s="24" t="s">
        <v>154</v>
      </c>
      <c r="C118" s="40"/>
      <c r="D118" s="42"/>
    </row>
    <row r="119" spans="2:4" x14ac:dyDescent="0.35">
      <c r="B119" s="24" t="s">
        <v>155</v>
      </c>
      <c r="C119" s="40"/>
      <c r="D119" s="42"/>
    </row>
    <row r="120" spans="2:4" x14ac:dyDescent="0.35">
      <c r="B120" s="24" t="s">
        <v>45</v>
      </c>
      <c r="C120" s="40"/>
      <c r="D120" s="42"/>
    </row>
    <row r="121" spans="2:4" ht="15" thickBot="1" x14ac:dyDescent="0.4">
      <c r="B121" s="43" t="s">
        <v>43</v>
      </c>
      <c r="C121" s="44"/>
      <c r="D121" s="45"/>
    </row>
    <row r="122" spans="2:4" ht="57.5" thickTop="1" thickBot="1" x14ac:dyDescent="0.4">
      <c r="B122" s="65" t="s">
        <v>247</v>
      </c>
      <c r="C122" s="46" t="s">
        <v>243</v>
      </c>
      <c r="D122" s="66" t="s">
        <v>246</v>
      </c>
    </row>
    <row r="123" spans="2:4" ht="15" thickTop="1" x14ac:dyDescent="0.35">
      <c r="B123" s="24" t="s">
        <v>42</v>
      </c>
      <c r="C123" s="91"/>
      <c r="D123" s="94"/>
    </row>
    <row r="124" spans="2:4" x14ac:dyDescent="0.35">
      <c r="B124" s="24" t="s">
        <v>44</v>
      </c>
      <c r="C124" s="91"/>
      <c r="D124" s="95"/>
    </row>
    <row r="125" spans="2:4" x14ac:dyDescent="0.35">
      <c r="B125" s="24" t="s">
        <v>152</v>
      </c>
      <c r="C125" s="40"/>
      <c r="D125" s="95"/>
    </row>
    <row r="126" spans="2:4" x14ac:dyDescent="0.35">
      <c r="B126" s="24" t="s">
        <v>153</v>
      </c>
      <c r="C126" s="40"/>
      <c r="D126" s="95"/>
    </row>
    <row r="127" spans="2:4" x14ac:dyDescent="0.35">
      <c r="B127" s="24" t="s">
        <v>154</v>
      </c>
      <c r="C127" s="40"/>
      <c r="D127" s="42"/>
    </row>
    <row r="128" spans="2:4" x14ac:dyDescent="0.35">
      <c r="B128" s="24" t="s">
        <v>155</v>
      </c>
      <c r="C128" s="40"/>
      <c r="D128" s="42"/>
    </row>
    <row r="129" spans="2:4" x14ac:dyDescent="0.35">
      <c r="B129" s="24" t="s">
        <v>45</v>
      </c>
      <c r="C129" s="40"/>
      <c r="D129" s="42"/>
    </row>
    <row r="130" spans="2:4" ht="15" thickBot="1" x14ac:dyDescent="0.4">
      <c r="B130" s="43" t="s">
        <v>43</v>
      </c>
      <c r="C130" s="44"/>
      <c r="D130" s="45"/>
    </row>
    <row r="131" spans="2:4" ht="57.5" thickTop="1" thickBot="1" x14ac:dyDescent="0.4">
      <c r="B131" s="65" t="s">
        <v>247</v>
      </c>
      <c r="C131" s="46" t="s">
        <v>243</v>
      </c>
      <c r="D131" s="66" t="s">
        <v>246</v>
      </c>
    </row>
    <row r="132" spans="2:4" ht="15" thickTop="1" x14ac:dyDescent="0.35">
      <c r="B132" s="24" t="s">
        <v>42</v>
      </c>
      <c r="C132" s="91"/>
      <c r="D132" s="94"/>
    </row>
    <row r="133" spans="2:4" x14ac:dyDescent="0.35">
      <c r="B133" s="24" t="s">
        <v>44</v>
      </c>
      <c r="C133" s="91"/>
      <c r="D133" s="95"/>
    </row>
    <row r="134" spans="2:4" x14ac:dyDescent="0.35">
      <c r="B134" s="24" t="s">
        <v>152</v>
      </c>
      <c r="C134" s="40"/>
      <c r="D134" s="95"/>
    </row>
    <row r="135" spans="2:4" x14ac:dyDescent="0.35">
      <c r="B135" s="24" t="s">
        <v>153</v>
      </c>
      <c r="C135" s="40"/>
      <c r="D135" s="95"/>
    </row>
    <row r="136" spans="2:4" x14ac:dyDescent="0.35">
      <c r="B136" s="24" t="s">
        <v>154</v>
      </c>
      <c r="C136" s="40"/>
      <c r="D136" s="42"/>
    </row>
    <row r="137" spans="2:4" x14ac:dyDescent="0.35">
      <c r="B137" s="24" t="s">
        <v>155</v>
      </c>
      <c r="C137" s="40"/>
      <c r="D137" s="42"/>
    </row>
    <row r="138" spans="2:4" x14ac:dyDescent="0.35">
      <c r="B138" s="24" t="s">
        <v>45</v>
      </c>
      <c r="C138" s="40"/>
      <c r="D138" s="42"/>
    </row>
    <row r="139" spans="2:4" ht="15" thickBot="1" x14ac:dyDescent="0.4">
      <c r="B139" s="43" t="s">
        <v>43</v>
      </c>
      <c r="C139" s="44"/>
      <c r="D139" s="45"/>
    </row>
    <row r="140" spans="2:4" ht="57.5" thickTop="1" thickBot="1" x14ac:dyDescent="0.4">
      <c r="B140" s="65" t="s">
        <v>247</v>
      </c>
      <c r="C140" s="46" t="s">
        <v>243</v>
      </c>
      <c r="D140" s="66" t="s">
        <v>246</v>
      </c>
    </row>
    <row r="141" spans="2:4" ht="15" thickTop="1" x14ac:dyDescent="0.35">
      <c r="B141" s="24" t="s">
        <v>42</v>
      </c>
      <c r="C141" s="91"/>
      <c r="D141" s="94"/>
    </row>
    <row r="142" spans="2:4" x14ac:dyDescent="0.35">
      <c r="B142" s="24" t="s">
        <v>44</v>
      </c>
      <c r="C142" s="91"/>
      <c r="D142" s="95"/>
    </row>
    <row r="143" spans="2:4" x14ac:dyDescent="0.35">
      <c r="B143" s="24" t="s">
        <v>152</v>
      </c>
      <c r="C143" s="40"/>
      <c r="D143" s="95"/>
    </row>
    <row r="144" spans="2:4" x14ac:dyDescent="0.35">
      <c r="B144" s="24" t="s">
        <v>153</v>
      </c>
      <c r="C144" s="40"/>
      <c r="D144" s="95"/>
    </row>
    <row r="145" spans="2:4" x14ac:dyDescent="0.35">
      <c r="B145" s="24" t="s">
        <v>154</v>
      </c>
      <c r="C145" s="40"/>
      <c r="D145" s="42"/>
    </row>
    <row r="146" spans="2:4" x14ac:dyDescent="0.35">
      <c r="B146" s="24" t="s">
        <v>155</v>
      </c>
      <c r="C146" s="40"/>
      <c r="D146" s="42"/>
    </row>
    <row r="147" spans="2:4" x14ac:dyDescent="0.35">
      <c r="B147" s="24" t="s">
        <v>45</v>
      </c>
      <c r="C147" s="40"/>
      <c r="D147" s="42"/>
    </row>
    <row r="148" spans="2:4" ht="15" thickBot="1" x14ac:dyDescent="0.4">
      <c r="B148" s="43" t="s">
        <v>43</v>
      </c>
      <c r="C148" s="44"/>
      <c r="D148" s="45"/>
    </row>
    <row r="149" spans="2:4" ht="57.5" thickTop="1" thickBot="1" x14ac:dyDescent="0.4">
      <c r="B149" s="65" t="s">
        <v>247</v>
      </c>
      <c r="C149" s="46" t="s">
        <v>243</v>
      </c>
      <c r="D149" s="66" t="s">
        <v>246</v>
      </c>
    </row>
    <row r="150" spans="2:4" ht="15" thickTop="1" x14ac:dyDescent="0.35">
      <c r="B150" s="24" t="s">
        <v>42</v>
      </c>
      <c r="C150" s="91"/>
      <c r="D150" s="94"/>
    </row>
    <row r="151" spans="2:4" x14ac:dyDescent="0.35">
      <c r="B151" s="24" t="s">
        <v>44</v>
      </c>
      <c r="C151" s="91"/>
      <c r="D151" s="95"/>
    </row>
    <row r="152" spans="2:4" x14ac:dyDescent="0.35">
      <c r="B152" s="24" t="s">
        <v>152</v>
      </c>
      <c r="C152" s="40"/>
      <c r="D152" s="95"/>
    </row>
    <row r="153" spans="2:4" x14ac:dyDescent="0.35">
      <c r="B153" s="24" t="s">
        <v>153</v>
      </c>
      <c r="C153" s="40"/>
      <c r="D153" s="95"/>
    </row>
    <row r="154" spans="2:4" x14ac:dyDescent="0.35">
      <c r="B154" s="24" t="s">
        <v>154</v>
      </c>
      <c r="C154" s="40"/>
      <c r="D154" s="42"/>
    </row>
    <row r="155" spans="2:4" x14ac:dyDescent="0.35">
      <c r="B155" s="24" t="s">
        <v>155</v>
      </c>
      <c r="C155" s="40"/>
      <c r="D155" s="42"/>
    </row>
    <row r="156" spans="2:4" x14ac:dyDescent="0.35">
      <c r="B156" s="24" t="s">
        <v>45</v>
      </c>
      <c r="C156" s="40"/>
      <c r="D156" s="42"/>
    </row>
    <row r="157" spans="2:4" ht="15" thickBot="1" x14ac:dyDescent="0.4">
      <c r="B157" s="43" t="s">
        <v>43</v>
      </c>
      <c r="C157" s="44"/>
      <c r="D157" s="45"/>
    </row>
    <row r="158" spans="2:4" ht="57.5" thickTop="1" thickBot="1" x14ac:dyDescent="0.4">
      <c r="B158" s="65" t="s">
        <v>247</v>
      </c>
      <c r="C158" s="46" t="s">
        <v>243</v>
      </c>
      <c r="D158" s="66" t="s">
        <v>246</v>
      </c>
    </row>
    <row r="159" spans="2:4" ht="15" thickTop="1" x14ac:dyDescent="0.35">
      <c r="B159" s="24" t="s">
        <v>42</v>
      </c>
      <c r="C159" s="91"/>
      <c r="D159" s="94"/>
    </row>
    <row r="160" spans="2:4" x14ac:dyDescent="0.35">
      <c r="B160" s="24" t="s">
        <v>44</v>
      </c>
      <c r="C160" s="91"/>
      <c r="D160" s="95"/>
    </row>
    <row r="161" spans="2:4" x14ac:dyDescent="0.35">
      <c r="B161" s="24" t="s">
        <v>152</v>
      </c>
      <c r="C161" s="40"/>
      <c r="D161" s="95"/>
    </row>
    <row r="162" spans="2:4" x14ac:dyDescent="0.35">
      <c r="B162" s="24" t="s">
        <v>153</v>
      </c>
      <c r="C162" s="40"/>
      <c r="D162" s="95"/>
    </row>
    <row r="163" spans="2:4" x14ac:dyDescent="0.35">
      <c r="B163" s="24" t="s">
        <v>154</v>
      </c>
      <c r="C163" s="40"/>
      <c r="D163" s="42"/>
    </row>
    <row r="164" spans="2:4" x14ac:dyDescent="0.35">
      <c r="B164" s="24" t="s">
        <v>155</v>
      </c>
      <c r="C164" s="40"/>
      <c r="D164" s="42"/>
    </row>
    <row r="165" spans="2:4" x14ac:dyDescent="0.35">
      <c r="B165" s="24" t="s">
        <v>45</v>
      </c>
      <c r="C165" s="40"/>
      <c r="D165" s="42"/>
    </row>
    <row r="166" spans="2:4" ht="15" thickBot="1" x14ac:dyDescent="0.4">
      <c r="B166" s="43" t="s">
        <v>43</v>
      </c>
      <c r="C166" s="44"/>
      <c r="D166" s="45"/>
    </row>
    <row r="167" spans="2:4" ht="57.5" thickTop="1" thickBot="1" x14ac:dyDescent="0.4">
      <c r="B167" s="65" t="s">
        <v>247</v>
      </c>
      <c r="C167" s="46" t="s">
        <v>243</v>
      </c>
      <c r="D167" s="66" t="s">
        <v>246</v>
      </c>
    </row>
    <row r="168" spans="2:4" ht="15" thickTop="1" x14ac:dyDescent="0.35">
      <c r="B168" s="24" t="s">
        <v>42</v>
      </c>
      <c r="C168" s="91"/>
      <c r="D168" s="94"/>
    </row>
    <row r="169" spans="2:4" x14ac:dyDescent="0.35">
      <c r="B169" s="24" t="s">
        <v>44</v>
      </c>
      <c r="C169" s="91"/>
      <c r="D169" s="95"/>
    </row>
    <row r="170" spans="2:4" x14ac:dyDescent="0.35">
      <c r="B170" s="24" t="s">
        <v>152</v>
      </c>
      <c r="C170" s="40"/>
      <c r="D170" s="95"/>
    </row>
    <row r="171" spans="2:4" x14ac:dyDescent="0.35">
      <c r="B171" s="24" t="s">
        <v>153</v>
      </c>
      <c r="C171" s="40"/>
      <c r="D171" s="95"/>
    </row>
    <row r="172" spans="2:4" x14ac:dyDescent="0.35">
      <c r="B172" s="24" t="s">
        <v>154</v>
      </c>
      <c r="C172" s="40"/>
      <c r="D172" s="42"/>
    </row>
    <row r="173" spans="2:4" x14ac:dyDescent="0.35">
      <c r="B173" s="24" t="s">
        <v>155</v>
      </c>
      <c r="C173" s="40"/>
      <c r="D173" s="42"/>
    </row>
    <row r="174" spans="2:4" x14ac:dyDescent="0.35">
      <c r="B174" s="24" t="s">
        <v>45</v>
      </c>
      <c r="C174" s="40"/>
      <c r="D174" s="42"/>
    </row>
    <row r="175" spans="2:4" ht="15" thickBot="1" x14ac:dyDescent="0.4">
      <c r="B175" s="43" t="s">
        <v>43</v>
      </c>
      <c r="C175" s="44"/>
      <c r="D175" s="45"/>
    </row>
    <row r="176" spans="2:4" ht="57.5" thickTop="1" thickBot="1" x14ac:dyDescent="0.4">
      <c r="B176" s="65" t="s">
        <v>247</v>
      </c>
      <c r="C176" s="46" t="s">
        <v>243</v>
      </c>
      <c r="D176" s="66" t="s">
        <v>246</v>
      </c>
    </row>
    <row r="177" spans="2:4" ht="15" thickTop="1" x14ac:dyDescent="0.35">
      <c r="B177" s="24" t="s">
        <v>42</v>
      </c>
      <c r="C177" s="91"/>
      <c r="D177" s="94"/>
    </row>
    <row r="178" spans="2:4" x14ac:dyDescent="0.35">
      <c r="B178" s="24" t="s">
        <v>44</v>
      </c>
      <c r="C178" s="91"/>
      <c r="D178" s="95"/>
    </row>
    <row r="179" spans="2:4" x14ac:dyDescent="0.35">
      <c r="B179" s="24" t="s">
        <v>152</v>
      </c>
      <c r="C179" s="40"/>
      <c r="D179" s="95"/>
    </row>
    <row r="180" spans="2:4" x14ac:dyDescent="0.35">
      <c r="B180" s="24" t="s">
        <v>153</v>
      </c>
      <c r="C180" s="40"/>
      <c r="D180" s="95"/>
    </row>
    <row r="181" spans="2:4" x14ac:dyDescent="0.35">
      <c r="B181" s="24" t="s">
        <v>154</v>
      </c>
      <c r="C181" s="40"/>
      <c r="D181" s="42"/>
    </row>
    <row r="182" spans="2:4" x14ac:dyDescent="0.35">
      <c r="B182" s="24" t="s">
        <v>155</v>
      </c>
      <c r="C182" s="40"/>
      <c r="D182" s="42"/>
    </row>
    <row r="183" spans="2:4" x14ac:dyDescent="0.35">
      <c r="B183" s="24" t="s">
        <v>45</v>
      </c>
      <c r="C183" s="40"/>
      <c r="D183" s="42"/>
    </row>
    <row r="184" spans="2:4" ht="15" thickBot="1" x14ac:dyDescent="0.4">
      <c r="B184" s="43" t="s">
        <v>43</v>
      </c>
      <c r="C184" s="44"/>
      <c r="D184" s="45"/>
    </row>
    <row r="185" spans="2:4" ht="57.5" thickTop="1" thickBot="1" x14ac:dyDescent="0.4">
      <c r="B185" s="65" t="s">
        <v>247</v>
      </c>
      <c r="C185" s="46" t="s">
        <v>243</v>
      </c>
      <c r="D185" s="66" t="s">
        <v>246</v>
      </c>
    </row>
    <row r="186" spans="2:4" ht="15" thickTop="1" x14ac:dyDescent="0.35">
      <c r="B186" s="24" t="s">
        <v>42</v>
      </c>
      <c r="C186" s="91"/>
      <c r="D186" s="94"/>
    </row>
    <row r="187" spans="2:4" x14ac:dyDescent="0.35">
      <c r="B187" s="24" t="s">
        <v>44</v>
      </c>
      <c r="C187" s="91"/>
      <c r="D187" s="95"/>
    </row>
    <row r="188" spans="2:4" x14ac:dyDescent="0.35">
      <c r="B188" s="24" t="s">
        <v>152</v>
      </c>
      <c r="C188" s="40"/>
      <c r="D188" s="95"/>
    </row>
    <row r="189" spans="2:4" x14ac:dyDescent="0.35">
      <c r="B189" s="24" t="s">
        <v>153</v>
      </c>
      <c r="C189" s="40"/>
      <c r="D189" s="95"/>
    </row>
    <row r="190" spans="2:4" x14ac:dyDescent="0.35">
      <c r="B190" s="24" t="s">
        <v>154</v>
      </c>
      <c r="C190" s="40"/>
      <c r="D190" s="42"/>
    </row>
    <row r="191" spans="2:4" x14ac:dyDescent="0.35">
      <c r="B191" s="24" t="s">
        <v>155</v>
      </c>
      <c r="C191" s="40"/>
      <c r="D191" s="42"/>
    </row>
    <row r="192" spans="2:4" x14ac:dyDescent="0.35">
      <c r="B192" s="24" t="s">
        <v>45</v>
      </c>
      <c r="C192" s="40"/>
      <c r="D192" s="42"/>
    </row>
    <row r="193" spans="2:4" ht="15" thickBot="1" x14ac:dyDescent="0.4">
      <c r="B193" s="43" t="s">
        <v>43</v>
      </c>
      <c r="C193" s="44"/>
      <c r="D193" s="45"/>
    </row>
    <row r="194" spans="2:4" ht="57.5" thickTop="1" thickBot="1" x14ac:dyDescent="0.4">
      <c r="B194" s="65" t="s">
        <v>247</v>
      </c>
      <c r="C194" s="46" t="s">
        <v>243</v>
      </c>
      <c r="D194" s="66" t="s">
        <v>246</v>
      </c>
    </row>
    <row r="195" spans="2:4" ht="15" thickTop="1" x14ac:dyDescent="0.35">
      <c r="B195" s="24" t="s">
        <v>42</v>
      </c>
      <c r="C195" s="91"/>
      <c r="D195" s="94"/>
    </row>
    <row r="196" spans="2:4" x14ac:dyDescent="0.35">
      <c r="B196" s="24" t="s">
        <v>44</v>
      </c>
      <c r="C196" s="91"/>
      <c r="D196" s="95"/>
    </row>
    <row r="197" spans="2:4" x14ac:dyDescent="0.35">
      <c r="B197" s="24" t="s">
        <v>152</v>
      </c>
      <c r="C197" s="40"/>
      <c r="D197" s="95"/>
    </row>
    <row r="198" spans="2:4" x14ac:dyDescent="0.35">
      <c r="B198" s="24" t="s">
        <v>153</v>
      </c>
      <c r="C198" s="40"/>
      <c r="D198" s="95"/>
    </row>
    <row r="199" spans="2:4" x14ac:dyDescent="0.35">
      <c r="B199" s="24" t="s">
        <v>154</v>
      </c>
      <c r="C199" s="40"/>
      <c r="D199" s="42"/>
    </row>
    <row r="200" spans="2:4" x14ac:dyDescent="0.35">
      <c r="B200" s="24" t="s">
        <v>155</v>
      </c>
      <c r="C200" s="40"/>
      <c r="D200" s="42"/>
    </row>
    <row r="201" spans="2:4" x14ac:dyDescent="0.35">
      <c r="B201" s="24" t="s">
        <v>45</v>
      </c>
      <c r="C201" s="40"/>
      <c r="D201" s="42"/>
    </row>
    <row r="202" spans="2:4" ht="15" thickBot="1" x14ac:dyDescent="0.4">
      <c r="B202" s="43" t="s">
        <v>43</v>
      </c>
      <c r="C202" s="44"/>
      <c r="D202" s="45"/>
    </row>
    <row r="203" spans="2:4" ht="57.5" thickTop="1" thickBot="1" x14ac:dyDescent="0.4">
      <c r="B203" s="65" t="s">
        <v>247</v>
      </c>
      <c r="C203" s="46" t="s">
        <v>243</v>
      </c>
      <c r="D203" s="66" t="s">
        <v>246</v>
      </c>
    </row>
    <row r="204" spans="2:4" ht="15" thickTop="1" x14ac:dyDescent="0.35">
      <c r="B204" s="24" t="s">
        <v>42</v>
      </c>
      <c r="C204" s="91"/>
      <c r="D204" s="94"/>
    </row>
    <row r="205" spans="2:4" x14ac:dyDescent="0.35">
      <c r="B205" s="24" t="s">
        <v>44</v>
      </c>
      <c r="C205" s="91"/>
      <c r="D205" s="95"/>
    </row>
    <row r="206" spans="2:4" x14ac:dyDescent="0.35">
      <c r="B206" s="24" t="s">
        <v>152</v>
      </c>
      <c r="C206" s="40"/>
      <c r="D206" s="95"/>
    </row>
    <row r="207" spans="2:4" x14ac:dyDescent="0.35">
      <c r="B207" s="24" t="s">
        <v>153</v>
      </c>
      <c r="C207" s="40"/>
      <c r="D207" s="95"/>
    </row>
    <row r="208" spans="2:4" x14ac:dyDescent="0.35">
      <c r="B208" s="24" t="s">
        <v>154</v>
      </c>
      <c r="C208" s="40"/>
      <c r="D208" s="42"/>
    </row>
    <row r="209" spans="2:4" x14ac:dyDescent="0.35">
      <c r="B209" s="24" t="s">
        <v>155</v>
      </c>
      <c r="C209" s="40"/>
      <c r="D209" s="42"/>
    </row>
    <row r="210" spans="2:4" x14ac:dyDescent="0.35">
      <c r="B210" s="24" t="s">
        <v>45</v>
      </c>
      <c r="C210" s="40"/>
      <c r="D210" s="42"/>
    </row>
    <row r="211" spans="2:4" ht="15" thickBot="1" x14ac:dyDescent="0.4">
      <c r="B211" s="43" t="s">
        <v>43</v>
      </c>
      <c r="C211" s="44"/>
      <c r="D211" s="45"/>
    </row>
    <row r="212" spans="2:4" ht="57.5" thickTop="1" thickBot="1" x14ac:dyDescent="0.4">
      <c r="B212" s="65" t="s">
        <v>247</v>
      </c>
      <c r="C212" s="46" t="s">
        <v>243</v>
      </c>
      <c r="D212" s="66" t="s">
        <v>246</v>
      </c>
    </row>
    <row r="213" spans="2:4" ht="15" thickTop="1" x14ac:dyDescent="0.35">
      <c r="B213" s="24" t="s">
        <v>42</v>
      </c>
      <c r="C213" s="91"/>
      <c r="D213" s="94"/>
    </row>
    <row r="214" spans="2:4" x14ac:dyDescent="0.35">
      <c r="B214" s="24" t="s">
        <v>44</v>
      </c>
      <c r="C214" s="91"/>
      <c r="D214" s="95"/>
    </row>
    <row r="215" spans="2:4" x14ac:dyDescent="0.35">
      <c r="B215" s="24" t="s">
        <v>152</v>
      </c>
      <c r="C215" s="40"/>
      <c r="D215" s="95"/>
    </row>
    <row r="216" spans="2:4" x14ac:dyDescent="0.35">
      <c r="B216" s="24" t="s">
        <v>153</v>
      </c>
      <c r="C216" s="40"/>
      <c r="D216" s="95"/>
    </row>
    <row r="217" spans="2:4" x14ac:dyDescent="0.35">
      <c r="B217" s="24" t="s">
        <v>154</v>
      </c>
      <c r="C217" s="40"/>
      <c r="D217" s="42"/>
    </row>
    <row r="218" spans="2:4" x14ac:dyDescent="0.35">
      <c r="B218" s="24" t="s">
        <v>155</v>
      </c>
      <c r="C218" s="40"/>
      <c r="D218" s="42"/>
    </row>
    <row r="219" spans="2:4" x14ac:dyDescent="0.35">
      <c r="B219" s="24" t="s">
        <v>45</v>
      </c>
      <c r="C219" s="40"/>
      <c r="D219" s="42"/>
    </row>
    <row r="220" spans="2:4" ht="15" thickBot="1" x14ac:dyDescent="0.4">
      <c r="B220" s="43" t="s">
        <v>43</v>
      </c>
      <c r="C220" s="44"/>
      <c r="D220" s="45"/>
    </row>
    <row r="221" spans="2:4" ht="57.5" thickTop="1" thickBot="1" x14ac:dyDescent="0.4">
      <c r="B221" s="65" t="s">
        <v>247</v>
      </c>
      <c r="C221" s="46" t="s">
        <v>243</v>
      </c>
      <c r="D221" s="66" t="s">
        <v>246</v>
      </c>
    </row>
    <row r="222" spans="2:4" ht="15" thickTop="1" x14ac:dyDescent="0.35">
      <c r="B222" s="24" t="s">
        <v>42</v>
      </c>
      <c r="C222" s="91"/>
      <c r="D222" s="94"/>
    </row>
    <row r="223" spans="2:4" x14ac:dyDescent="0.35">
      <c r="B223" s="24" t="s">
        <v>44</v>
      </c>
      <c r="C223" s="91"/>
      <c r="D223" s="95"/>
    </row>
    <row r="224" spans="2:4" x14ac:dyDescent="0.35">
      <c r="B224" s="24" t="s">
        <v>152</v>
      </c>
      <c r="C224" s="40"/>
      <c r="D224" s="95"/>
    </row>
    <row r="225" spans="2:4" x14ac:dyDescent="0.35">
      <c r="B225" s="24" t="s">
        <v>153</v>
      </c>
      <c r="C225" s="40"/>
      <c r="D225" s="95"/>
    </row>
    <row r="226" spans="2:4" x14ac:dyDescent="0.35">
      <c r="B226" s="24" t="s">
        <v>154</v>
      </c>
      <c r="C226" s="40"/>
      <c r="D226" s="42"/>
    </row>
    <row r="227" spans="2:4" x14ac:dyDescent="0.35">
      <c r="B227" s="24" t="s">
        <v>155</v>
      </c>
      <c r="C227" s="40"/>
      <c r="D227" s="42"/>
    </row>
    <row r="228" spans="2:4" x14ac:dyDescent="0.35">
      <c r="B228" s="24" t="s">
        <v>45</v>
      </c>
      <c r="C228" s="40"/>
      <c r="D228" s="42"/>
    </row>
    <row r="229" spans="2:4" ht="15" thickBot="1" x14ac:dyDescent="0.4">
      <c r="B229" s="43" t="s">
        <v>43</v>
      </c>
      <c r="C229" s="44"/>
      <c r="D229" s="45"/>
    </row>
    <row r="230" spans="2:4" ht="57.5" thickTop="1" thickBot="1" x14ac:dyDescent="0.4">
      <c r="B230" s="65" t="s">
        <v>247</v>
      </c>
      <c r="C230" s="46" t="s">
        <v>243</v>
      </c>
      <c r="D230" s="66" t="s">
        <v>246</v>
      </c>
    </row>
    <row r="231" spans="2:4" ht="15" thickTop="1" x14ac:dyDescent="0.35">
      <c r="B231" s="24" t="s">
        <v>42</v>
      </c>
      <c r="C231" s="91"/>
      <c r="D231" s="94"/>
    </row>
    <row r="232" spans="2:4" x14ac:dyDescent="0.35">
      <c r="B232" s="24" t="s">
        <v>44</v>
      </c>
      <c r="C232" s="91"/>
      <c r="D232" s="95"/>
    </row>
    <row r="233" spans="2:4" x14ac:dyDescent="0.35">
      <c r="B233" s="24" t="s">
        <v>152</v>
      </c>
      <c r="C233" s="40"/>
      <c r="D233" s="95"/>
    </row>
    <row r="234" spans="2:4" x14ac:dyDescent="0.35">
      <c r="B234" s="24" t="s">
        <v>153</v>
      </c>
      <c r="C234" s="40"/>
      <c r="D234" s="95"/>
    </row>
    <row r="235" spans="2:4" x14ac:dyDescent="0.35">
      <c r="B235" s="24" t="s">
        <v>154</v>
      </c>
      <c r="C235" s="40"/>
      <c r="D235" s="42"/>
    </row>
    <row r="236" spans="2:4" x14ac:dyDescent="0.35">
      <c r="B236" s="24" t="s">
        <v>155</v>
      </c>
      <c r="C236" s="40"/>
      <c r="D236" s="42"/>
    </row>
    <row r="237" spans="2:4" x14ac:dyDescent="0.35">
      <c r="B237" s="24" t="s">
        <v>45</v>
      </c>
      <c r="C237" s="40"/>
      <c r="D237" s="42"/>
    </row>
    <row r="238" spans="2:4" ht="15" thickBot="1" x14ac:dyDescent="0.4">
      <c r="B238" s="43" t="s">
        <v>43</v>
      </c>
      <c r="C238" s="44"/>
      <c r="D238" s="45"/>
    </row>
    <row r="239" spans="2:4" ht="57.5" thickTop="1" thickBot="1" x14ac:dyDescent="0.4">
      <c r="B239" s="65" t="s">
        <v>247</v>
      </c>
      <c r="C239" s="46" t="s">
        <v>243</v>
      </c>
      <c r="D239" s="66" t="s">
        <v>246</v>
      </c>
    </row>
    <row r="240" spans="2:4" ht="15" thickTop="1" x14ac:dyDescent="0.35">
      <c r="B240" s="24" t="s">
        <v>42</v>
      </c>
      <c r="C240" s="91"/>
      <c r="D240" s="94"/>
    </row>
    <row r="241" spans="2:4" x14ac:dyDescent="0.35">
      <c r="B241" s="24" t="s">
        <v>44</v>
      </c>
      <c r="C241" s="91"/>
      <c r="D241" s="95"/>
    </row>
    <row r="242" spans="2:4" x14ac:dyDescent="0.35">
      <c r="B242" s="24" t="s">
        <v>152</v>
      </c>
      <c r="C242" s="40"/>
      <c r="D242" s="95"/>
    </row>
    <row r="243" spans="2:4" x14ac:dyDescent="0.35">
      <c r="B243" s="24" t="s">
        <v>153</v>
      </c>
      <c r="C243" s="40"/>
      <c r="D243" s="95"/>
    </row>
    <row r="244" spans="2:4" x14ac:dyDescent="0.35">
      <c r="B244" s="24" t="s">
        <v>154</v>
      </c>
      <c r="C244" s="40"/>
      <c r="D244" s="42"/>
    </row>
    <row r="245" spans="2:4" x14ac:dyDescent="0.35">
      <c r="B245" s="24" t="s">
        <v>155</v>
      </c>
      <c r="C245" s="40"/>
      <c r="D245" s="42"/>
    </row>
    <row r="246" spans="2:4" x14ac:dyDescent="0.35">
      <c r="B246" s="24" t="s">
        <v>45</v>
      </c>
      <c r="C246" s="40"/>
      <c r="D246" s="42"/>
    </row>
    <row r="247" spans="2:4" ht="15" thickBot="1" x14ac:dyDescent="0.4">
      <c r="B247" s="43" t="s">
        <v>43</v>
      </c>
      <c r="C247" s="44"/>
      <c r="D247" s="45"/>
    </row>
    <row r="248" spans="2:4" ht="57.5" thickTop="1" thickBot="1" x14ac:dyDescent="0.4">
      <c r="B248" s="65" t="s">
        <v>247</v>
      </c>
      <c r="C248" s="46" t="s">
        <v>243</v>
      </c>
      <c r="D248" s="66" t="s">
        <v>246</v>
      </c>
    </row>
    <row r="249" spans="2:4" ht="15" thickTop="1" x14ac:dyDescent="0.35">
      <c r="B249" s="24" t="s">
        <v>42</v>
      </c>
      <c r="C249" s="91"/>
      <c r="D249" s="94"/>
    </row>
    <row r="250" spans="2:4" x14ac:dyDescent="0.35">
      <c r="B250" s="24" t="s">
        <v>44</v>
      </c>
      <c r="C250" s="91"/>
      <c r="D250" s="95"/>
    </row>
    <row r="251" spans="2:4" x14ac:dyDescent="0.35">
      <c r="B251" s="24" t="s">
        <v>152</v>
      </c>
      <c r="C251" s="40"/>
      <c r="D251" s="95"/>
    </row>
    <row r="252" spans="2:4" x14ac:dyDescent="0.35">
      <c r="B252" s="24" t="s">
        <v>153</v>
      </c>
      <c r="C252" s="40"/>
      <c r="D252" s="95"/>
    </row>
    <row r="253" spans="2:4" x14ac:dyDescent="0.35">
      <c r="B253" s="24" t="s">
        <v>154</v>
      </c>
      <c r="C253" s="40"/>
      <c r="D253" s="42"/>
    </row>
    <row r="254" spans="2:4" x14ac:dyDescent="0.35">
      <c r="B254" s="24" t="s">
        <v>155</v>
      </c>
      <c r="C254" s="40"/>
      <c r="D254" s="42"/>
    </row>
    <row r="255" spans="2:4" x14ac:dyDescent="0.35">
      <c r="B255" s="24" t="s">
        <v>45</v>
      </c>
      <c r="C255" s="40"/>
      <c r="D255" s="42"/>
    </row>
    <row r="256" spans="2:4" ht="15" thickBot="1" x14ac:dyDescent="0.4">
      <c r="B256" s="43" t="s">
        <v>43</v>
      </c>
      <c r="C256" s="44"/>
      <c r="D256" s="45"/>
    </row>
    <row r="257" spans="2:4" ht="57.5" thickTop="1" thickBot="1" x14ac:dyDescent="0.4">
      <c r="B257" s="65" t="s">
        <v>247</v>
      </c>
      <c r="C257" s="46" t="s">
        <v>243</v>
      </c>
      <c r="D257" s="66" t="s">
        <v>246</v>
      </c>
    </row>
    <row r="258" spans="2:4" ht="15" thickTop="1" x14ac:dyDescent="0.35">
      <c r="B258" s="24" t="s">
        <v>42</v>
      </c>
      <c r="C258" s="91"/>
      <c r="D258" s="94"/>
    </row>
    <row r="259" spans="2:4" x14ac:dyDescent="0.35">
      <c r="B259" s="24" t="s">
        <v>44</v>
      </c>
      <c r="C259" s="91"/>
      <c r="D259" s="95"/>
    </row>
    <row r="260" spans="2:4" x14ac:dyDescent="0.35">
      <c r="B260" s="24" t="s">
        <v>152</v>
      </c>
      <c r="C260" s="40"/>
      <c r="D260" s="95"/>
    </row>
    <row r="261" spans="2:4" x14ac:dyDescent="0.35">
      <c r="B261" s="24" t="s">
        <v>153</v>
      </c>
      <c r="C261" s="40"/>
      <c r="D261" s="95"/>
    </row>
    <row r="262" spans="2:4" x14ac:dyDescent="0.35">
      <c r="B262" s="24" t="s">
        <v>154</v>
      </c>
      <c r="C262" s="40"/>
      <c r="D262" s="42"/>
    </row>
    <row r="263" spans="2:4" x14ac:dyDescent="0.35">
      <c r="B263" s="24" t="s">
        <v>155</v>
      </c>
      <c r="C263" s="40"/>
      <c r="D263" s="42"/>
    </row>
    <row r="264" spans="2:4" x14ac:dyDescent="0.35">
      <c r="B264" s="24" t="s">
        <v>45</v>
      </c>
      <c r="C264" s="40"/>
      <c r="D264" s="42"/>
    </row>
    <row r="265" spans="2:4" ht="15" thickBot="1" x14ac:dyDescent="0.4">
      <c r="B265" s="43" t="s">
        <v>43</v>
      </c>
      <c r="C265" s="44"/>
      <c r="D265" s="45"/>
    </row>
    <row r="266" spans="2:4" ht="57.5" thickTop="1" thickBot="1" x14ac:dyDescent="0.4">
      <c r="B266" s="65" t="s">
        <v>247</v>
      </c>
      <c r="C266" s="46" t="s">
        <v>243</v>
      </c>
      <c r="D266" s="66" t="s">
        <v>246</v>
      </c>
    </row>
    <row r="267" spans="2:4" ht="15" thickTop="1" x14ac:dyDescent="0.35">
      <c r="B267" s="24" t="s">
        <v>42</v>
      </c>
      <c r="C267" s="91"/>
      <c r="D267" s="94"/>
    </row>
    <row r="268" spans="2:4" x14ac:dyDescent="0.35">
      <c r="B268" s="24" t="s">
        <v>44</v>
      </c>
      <c r="C268" s="91"/>
      <c r="D268" s="95"/>
    </row>
    <row r="269" spans="2:4" x14ac:dyDescent="0.35">
      <c r="B269" s="24" t="s">
        <v>152</v>
      </c>
      <c r="C269" s="40"/>
      <c r="D269" s="95"/>
    </row>
    <row r="270" spans="2:4" x14ac:dyDescent="0.35">
      <c r="B270" s="24" t="s">
        <v>153</v>
      </c>
      <c r="C270" s="40"/>
      <c r="D270" s="95"/>
    </row>
    <row r="271" spans="2:4" x14ac:dyDescent="0.35">
      <c r="B271" s="24" t="s">
        <v>154</v>
      </c>
      <c r="C271" s="40"/>
      <c r="D271" s="42"/>
    </row>
    <row r="272" spans="2:4" x14ac:dyDescent="0.35">
      <c r="B272" s="24" t="s">
        <v>155</v>
      </c>
      <c r="C272" s="40"/>
      <c r="D272" s="42"/>
    </row>
    <row r="273" spans="2:4" x14ac:dyDescent="0.35">
      <c r="B273" s="24" t="s">
        <v>45</v>
      </c>
      <c r="C273" s="40"/>
      <c r="D273" s="42"/>
    </row>
    <row r="274" spans="2:4" ht="15" thickBot="1" x14ac:dyDescent="0.4">
      <c r="B274" s="43" t="s">
        <v>43</v>
      </c>
      <c r="C274" s="44"/>
      <c r="D274" s="45"/>
    </row>
    <row r="275" spans="2:4" ht="57.5" thickTop="1" thickBot="1" x14ac:dyDescent="0.4">
      <c r="B275" s="65" t="s">
        <v>247</v>
      </c>
      <c r="C275" s="46" t="s">
        <v>243</v>
      </c>
      <c r="D275" s="66" t="s">
        <v>246</v>
      </c>
    </row>
    <row r="276" spans="2:4" ht="15" thickTop="1" x14ac:dyDescent="0.35">
      <c r="B276" s="24" t="s">
        <v>42</v>
      </c>
      <c r="C276" s="91"/>
      <c r="D276" s="94"/>
    </row>
    <row r="277" spans="2:4" x14ac:dyDescent="0.35">
      <c r="B277" s="24" t="s">
        <v>44</v>
      </c>
      <c r="C277" s="91"/>
      <c r="D277" s="95"/>
    </row>
    <row r="278" spans="2:4" x14ac:dyDescent="0.35">
      <c r="B278" s="24" t="s">
        <v>152</v>
      </c>
      <c r="C278" s="40"/>
      <c r="D278" s="95"/>
    </row>
    <row r="279" spans="2:4" x14ac:dyDescent="0.35">
      <c r="B279" s="24" t="s">
        <v>153</v>
      </c>
      <c r="C279" s="40"/>
      <c r="D279" s="95"/>
    </row>
    <row r="280" spans="2:4" x14ac:dyDescent="0.35">
      <c r="B280" s="24" t="s">
        <v>154</v>
      </c>
      <c r="C280" s="40"/>
      <c r="D280" s="42"/>
    </row>
    <row r="281" spans="2:4" x14ac:dyDescent="0.35">
      <c r="B281" s="24" t="s">
        <v>155</v>
      </c>
      <c r="C281" s="40"/>
      <c r="D281" s="42"/>
    </row>
    <row r="282" spans="2:4" x14ac:dyDescent="0.35">
      <c r="B282" s="24" t="s">
        <v>45</v>
      </c>
      <c r="C282" s="40"/>
      <c r="D282" s="42"/>
    </row>
    <row r="283" spans="2:4" ht="15" thickBot="1" x14ac:dyDescent="0.4">
      <c r="B283" s="43" t="s">
        <v>43</v>
      </c>
      <c r="C283" s="44"/>
      <c r="D283" s="45"/>
    </row>
    <row r="284" spans="2:4" ht="57.5" thickTop="1" thickBot="1" x14ac:dyDescent="0.4">
      <c r="B284" s="65" t="s">
        <v>247</v>
      </c>
      <c r="C284" s="46" t="s">
        <v>243</v>
      </c>
      <c r="D284" s="66" t="s">
        <v>246</v>
      </c>
    </row>
    <row r="285" spans="2:4" ht="15" thickTop="1" x14ac:dyDescent="0.35">
      <c r="B285" s="24" t="s">
        <v>42</v>
      </c>
      <c r="C285" s="91"/>
      <c r="D285" s="94"/>
    </row>
    <row r="286" spans="2:4" x14ac:dyDescent="0.35">
      <c r="B286" s="24" t="s">
        <v>44</v>
      </c>
      <c r="C286" s="91"/>
      <c r="D286" s="95"/>
    </row>
    <row r="287" spans="2:4" x14ac:dyDescent="0.35">
      <c r="B287" s="24" t="s">
        <v>152</v>
      </c>
      <c r="C287" s="40"/>
      <c r="D287" s="95"/>
    </row>
    <row r="288" spans="2:4" x14ac:dyDescent="0.35">
      <c r="B288" s="24" t="s">
        <v>153</v>
      </c>
      <c r="C288" s="40"/>
      <c r="D288" s="95"/>
    </row>
    <row r="289" spans="2:4" x14ac:dyDescent="0.35">
      <c r="B289" s="24" t="s">
        <v>154</v>
      </c>
      <c r="C289" s="40"/>
      <c r="D289" s="42"/>
    </row>
    <row r="290" spans="2:4" x14ac:dyDescent="0.35">
      <c r="B290" s="24" t="s">
        <v>155</v>
      </c>
      <c r="C290" s="40"/>
      <c r="D290" s="42"/>
    </row>
    <row r="291" spans="2:4" x14ac:dyDescent="0.35">
      <c r="B291" s="24" t="s">
        <v>45</v>
      </c>
      <c r="C291" s="40"/>
      <c r="D291" s="42"/>
    </row>
    <row r="292" spans="2:4" ht="15" thickBot="1" x14ac:dyDescent="0.4">
      <c r="B292" s="43" t="s">
        <v>43</v>
      </c>
      <c r="C292" s="44"/>
      <c r="D292" s="45"/>
    </row>
    <row r="293" spans="2:4" ht="57.5" thickTop="1" thickBot="1" x14ac:dyDescent="0.4">
      <c r="B293" s="65" t="s">
        <v>247</v>
      </c>
      <c r="C293" s="46" t="s">
        <v>243</v>
      </c>
      <c r="D293" s="66" t="s">
        <v>246</v>
      </c>
    </row>
    <row r="294" spans="2:4" ht="15" thickTop="1" x14ac:dyDescent="0.35">
      <c r="B294" s="24" t="s">
        <v>42</v>
      </c>
      <c r="C294" s="91"/>
      <c r="D294" s="94"/>
    </row>
    <row r="295" spans="2:4" x14ac:dyDescent="0.35">
      <c r="B295" s="24" t="s">
        <v>44</v>
      </c>
      <c r="C295" s="91"/>
      <c r="D295" s="95"/>
    </row>
    <row r="296" spans="2:4" x14ac:dyDescent="0.35">
      <c r="B296" s="24" t="s">
        <v>152</v>
      </c>
      <c r="C296" s="40"/>
      <c r="D296" s="95"/>
    </row>
    <row r="297" spans="2:4" x14ac:dyDescent="0.35">
      <c r="B297" s="24" t="s">
        <v>153</v>
      </c>
      <c r="C297" s="40"/>
      <c r="D297" s="95"/>
    </row>
    <row r="298" spans="2:4" x14ac:dyDescent="0.35">
      <c r="B298" s="24" t="s">
        <v>154</v>
      </c>
      <c r="C298" s="40"/>
      <c r="D298" s="42"/>
    </row>
    <row r="299" spans="2:4" x14ac:dyDescent="0.35">
      <c r="B299" s="24" t="s">
        <v>155</v>
      </c>
      <c r="C299" s="40"/>
      <c r="D299" s="42"/>
    </row>
    <row r="300" spans="2:4" x14ac:dyDescent="0.35">
      <c r="B300" s="24" t="s">
        <v>45</v>
      </c>
      <c r="C300" s="40"/>
      <c r="D300" s="42"/>
    </row>
    <row r="301" spans="2:4" ht="15" thickBot="1" x14ac:dyDescent="0.4">
      <c r="B301" s="43" t="s">
        <v>43</v>
      </c>
      <c r="C301" s="44"/>
      <c r="D301" s="45"/>
    </row>
    <row r="302" spans="2:4" ht="57.5" thickTop="1" thickBot="1" x14ac:dyDescent="0.4">
      <c r="B302" s="65" t="s">
        <v>247</v>
      </c>
      <c r="C302" s="46" t="s">
        <v>243</v>
      </c>
      <c r="D302" s="66" t="s">
        <v>246</v>
      </c>
    </row>
    <row r="303" spans="2:4" ht="15" thickTop="1" x14ac:dyDescent="0.35">
      <c r="B303" s="24" t="s">
        <v>42</v>
      </c>
      <c r="C303" s="91"/>
      <c r="D303" s="94"/>
    </row>
    <row r="304" spans="2:4" x14ac:dyDescent="0.35">
      <c r="B304" s="24" t="s">
        <v>44</v>
      </c>
      <c r="C304" s="91"/>
      <c r="D304" s="95"/>
    </row>
    <row r="305" spans="2:4" x14ac:dyDescent="0.35">
      <c r="B305" s="24" t="s">
        <v>152</v>
      </c>
      <c r="C305" s="40"/>
      <c r="D305" s="95"/>
    </row>
    <row r="306" spans="2:4" x14ac:dyDescent="0.35">
      <c r="B306" s="24" t="s">
        <v>153</v>
      </c>
      <c r="C306" s="40"/>
      <c r="D306" s="95"/>
    </row>
    <row r="307" spans="2:4" x14ac:dyDescent="0.35">
      <c r="B307" s="24" t="s">
        <v>154</v>
      </c>
      <c r="C307" s="40"/>
      <c r="D307" s="42"/>
    </row>
    <row r="308" spans="2:4" x14ac:dyDescent="0.35">
      <c r="B308" s="24" t="s">
        <v>155</v>
      </c>
      <c r="C308" s="40"/>
      <c r="D308" s="42"/>
    </row>
    <row r="309" spans="2:4" x14ac:dyDescent="0.35">
      <c r="B309" s="24" t="s">
        <v>45</v>
      </c>
      <c r="C309" s="40"/>
      <c r="D309" s="42"/>
    </row>
    <row r="310" spans="2:4" ht="15" thickBot="1" x14ac:dyDescent="0.4">
      <c r="B310" s="43" t="s">
        <v>43</v>
      </c>
      <c r="C310" s="44"/>
      <c r="D310" s="45"/>
    </row>
    <row r="311" spans="2:4" ht="57.5" thickTop="1" thickBot="1" x14ac:dyDescent="0.4">
      <c r="B311" s="65" t="s">
        <v>247</v>
      </c>
      <c r="C311" s="46" t="s">
        <v>243</v>
      </c>
      <c r="D311" s="66" t="s">
        <v>246</v>
      </c>
    </row>
    <row r="312" spans="2:4" ht="15" thickTop="1" x14ac:dyDescent="0.35">
      <c r="B312" s="24" t="s">
        <v>42</v>
      </c>
      <c r="C312" s="91"/>
      <c r="D312" s="94"/>
    </row>
    <row r="313" spans="2:4" x14ac:dyDescent="0.35">
      <c r="B313" s="24" t="s">
        <v>44</v>
      </c>
      <c r="C313" s="91"/>
      <c r="D313" s="95"/>
    </row>
    <row r="314" spans="2:4" x14ac:dyDescent="0.35">
      <c r="B314" s="24" t="s">
        <v>152</v>
      </c>
      <c r="C314" s="40"/>
      <c r="D314" s="95"/>
    </row>
    <row r="315" spans="2:4" x14ac:dyDescent="0.35">
      <c r="B315" s="24" t="s">
        <v>153</v>
      </c>
      <c r="C315" s="40"/>
      <c r="D315" s="95"/>
    </row>
    <row r="316" spans="2:4" x14ac:dyDescent="0.35">
      <c r="B316" s="24" t="s">
        <v>154</v>
      </c>
      <c r="C316" s="40"/>
      <c r="D316" s="42"/>
    </row>
    <row r="317" spans="2:4" x14ac:dyDescent="0.35">
      <c r="B317" s="24" t="s">
        <v>155</v>
      </c>
      <c r="C317" s="40"/>
      <c r="D317" s="42"/>
    </row>
    <row r="318" spans="2:4" x14ac:dyDescent="0.35">
      <c r="B318" s="24" t="s">
        <v>45</v>
      </c>
      <c r="C318" s="40"/>
      <c r="D318" s="42"/>
    </row>
    <row r="319" spans="2:4" ht="15" thickBot="1" x14ac:dyDescent="0.4">
      <c r="B319" s="43" t="s">
        <v>43</v>
      </c>
      <c r="C319" s="44"/>
      <c r="D319" s="45"/>
    </row>
    <row r="320" spans="2:4" ht="57.5" thickTop="1" thickBot="1" x14ac:dyDescent="0.4">
      <c r="B320" s="65" t="s">
        <v>247</v>
      </c>
      <c r="C320" s="46" t="s">
        <v>243</v>
      </c>
      <c r="D320" s="66" t="s">
        <v>246</v>
      </c>
    </row>
    <row r="321" spans="2:4" ht="15" thickTop="1" x14ac:dyDescent="0.35">
      <c r="B321" s="24" t="s">
        <v>42</v>
      </c>
      <c r="C321" s="91"/>
      <c r="D321" s="94"/>
    </row>
    <row r="322" spans="2:4" x14ac:dyDescent="0.35">
      <c r="B322" s="24" t="s">
        <v>44</v>
      </c>
      <c r="C322" s="91"/>
      <c r="D322" s="95"/>
    </row>
    <row r="323" spans="2:4" x14ac:dyDescent="0.35">
      <c r="B323" s="24" t="s">
        <v>152</v>
      </c>
      <c r="C323" s="40"/>
      <c r="D323" s="95"/>
    </row>
    <row r="324" spans="2:4" x14ac:dyDescent="0.35">
      <c r="B324" s="24" t="s">
        <v>153</v>
      </c>
      <c r="C324" s="40"/>
      <c r="D324" s="95"/>
    </row>
    <row r="325" spans="2:4" x14ac:dyDescent="0.35">
      <c r="B325" s="24" t="s">
        <v>154</v>
      </c>
      <c r="C325" s="40"/>
      <c r="D325" s="42"/>
    </row>
    <row r="326" spans="2:4" x14ac:dyDescent="0.35">
      <c r="B326" s="24" t="s">
        <v>155</v>
      </c>
      <c r="C326" s="40"/>
      <c r="D326" s="42"/>
    </row>
    <row r="327" spans="2:4" x14ac:dyDescent="0.35">
      <c r="B327" s="24" t="s">
        <v>45</v>
      </c>
      <c r="C327" s="40"/>
      <c r="D327" s="42"/>
    </row>
    <row r="328" spans="2:4" ht="15" thickBot="1" x14ac:dyDescent="0.4">
      <c r="B328" s="43" t="s">
        <v>43</v>
      </c>
      <c r="C328" s="44"/>
      <c r="D328" s="45"/>
    </row>
    <row r="329" spans="2:4" ht="57.5" thickTop="1" thickBot="1" x14ac:dyDescent="0.4">
      <c r="B329" s="65" t="s">
        <v>247</v>
      </c>
      <c r="C329" s="46" t="s">
        <v>243</v>
      </c>
      <c r="D329" s="66" t="s">
        <v>246</v>
      </c>
    </row>
    <row r="330" spans="2:4" ht="15" thickTop="1" x14ac:dyDescent="0.35">
      <c r="B330" s="24" t="s">
        <v>42</v>
      </c>
      <c r="C330" s="91"/>
      <c r="D330" s="94"/>
    </row>
    <row r="331" spans="2:4" x14ac:dyDescent="0.35">
      <c r="B331" s="24" t="s">
        <v>44</v>
      </c>
      <c r="C331" s="91"/>
      <c r="D331" s="95"/>
    </row>
    <row r="332" spans="2:4" x14ac:dyDescent="0.35">
      <c r="B332" s="24" t="s">
        <v>152</v>
      </c>
      <c r="C332" s="40"/>
      <c r="D332" s="95"/>
    </row>
    <row r="333" spans="2:4" x14ac:dyDescent="0.35">
      <c r="B333" s="24" t="s">
        <v>153</v>
      </c>
      <c r="C333" s="40"/>
      <c r="D333" s="95"/>
    </row>
    <row r="334" spans="2:4" x14ac:dyDescent="0.35">
      <c r="B334" s="24" t="s">
        <v>154</v>
      </c>
      <c r="C334" s="40"/>
      <c r="D334" s="42"/>
    </row>
    <row r="335" spans="2:4" x14ac:dyDescent="0.35">
      <c r="B335" s="24" t="s">
        <v>155</v>
      </c>
      <c r="C335" s="40"/>
      <c r="D335" s="42"/>
    </row>
    <row r="336" spans="2:4" x14ac:dyDescent="0.35">
      <c r="B336" s="24" t="s">
        <v>45</v>
      </c>
      <c r="C336" s="40"/>
      <c r="D336" s="42"/>
    </row>
    <row r="337" spans="2:4" ht="15" thickBot="1" x14ac:dyDescent="0.4">
      <c r="B337" s="43" t="s">
        <v>43</v>
      </c>
      <c r="C337" s="44"/>
      <c r="D337" s="45"/>
    </row>
    <row r="338" spans="2:4" ht="57.5" thickTop="1" thickBot="1" x14ac:dyDescent="0.4">
      <c r="B338" s="65" t="s">
        <v>247</v>
      </c>
      <c r="C338" s="46" t="s">
        <v>243</v>
      </c>
      <c r="D338" s="66" t="s">
        <v>246</v>
      </c>
    </row>
    <row r="339" spans="2:4" ht="15" thickTop="1" x14ac:dyDescent="0.35">
      <c r="B339" s="24" t="s">
        <v>42</v>
      </c>
      <c r="C339" s="91"/>
      <c r="D339" s="94"/>
    </row>
    <row r="340" spans="2:4" x14ac:dyDescent="0.35">
      <c r="B340" s="24" t="s">
        <v>44</v>
      </c>
      <c r="C340" s="91"/>
      <c r="D340" s="95"/>
    </row>
    <row r="341" spans="2:4" x14ac:dyDescent="0.35">
      <c r="B341" s="24" t="s">
        <v>152</v>
      </c>
      <c r="C341" s="40"/>
      <c r="D341" s="95"/>
    </row>
    <row r="342" spans="2:4" x14ac:dyDescent="0.35">
      <c r="B342" s="24" t="s">
        <v>153</v>
      </c>
      <c r="C342" s="40"/>
      <c r="D342" s="95"/>
    </row>
    <row r="343" spans="2:4" x14ac:dyDescent="0.35">
      <c r="B343" s="24" t="s">
        <v>154</v>
      </c>
      <c r="C343" s="40"/>
      <c r="D343" s="42"/>
    </row>
    <row r="344" spans="2:4" x14ac:dyDescent="0.35">
      <c r="B344" s="24" t="s">
        <v>155</v>
      </c>
      <c r="C344" s="40"/>
      <c r="D344" s="42"/>
    </row>
    <row r="345" spans="2:4" x14ac:dyDescent="0.35">
      <c r="B345" s="24" t="s">
        <v>45</v>
      </c>
      <c r="C345" s="40"/>
      <c r="D345" s="42"/>
    </row>
    <row r="346" spans="2:4" ht="15" thickBot="1" x14ac:dyDescent="0.4">
      <c r="B346" s="43" t="s">
        <v>43</v>
      </c>
      <c r="C346" s="44"/>
      <c r="D346" s="45"/>
    </row>
    <row r="347" spans="2:4" ht="57.5" thickTop="1" thickBot="1" x14ac:dyDescent="0.4">
      <c r="B347" s="65" t="s">
        <v>247</v>
      </c>
      <c r="C347" s="46" t="s">
        <v>243</v>
      </c>
      <c r="D347" s="66" t="s">
        <v>246</v>
      </c>
    </row>
    <row r="348" spans="2:4" ht="15" thickTop="1" x14ac:dyDescent="0.35">
      <c r="B348" s="24" t="s">
        <v>42</v>
      </c>
      <c r="C348" s="91"/>
      <c r="D348" s="94"/>
    </row>
    <row r="349" spans="2:4" x14ac:dyDescent="0.35">
      <c r="B349" s="24" t="s">
        <v>44</v>
      </c>
      <c r="C349" s="91"/>
      <c r="D349" s="95"/>
    </row>
    <row r="350" spans="2:4" x14ac:dyDescent="0.35">
      <c r="B350" s="24" t="s">
        <v>152</v>
      </c>
      <c r="C350" s="40"/>
      <c r="D350" s="95"/>
    </row>
    <row r="351" spans="2:4" x14ac:dyDescent="0.35">
      <c r="B351" s="24" t="s">
        <v>153</v>
      </c>
      <c r="C351" s="40"/>
      <c r="D351" s="95"/>
    </row>
    <row r="352" spans="2:4" x14ac:dyDescent="0.35">
      <c r="B352" s="24" t="s">
        <v>154</v>
      </c>
      <c r="C352" s="40"/>
      <c r="D352" s="42"/>
    </row>
    <row r="353" spans="2:4" x14ac:dyDescent="0.35">
      <c r="B353" s="24" t="s">
        <v>155</v>
      </c>
      <c r="C353" s="40"/>
      <c r="D353" s="42"/>
    </row>
    <row r="354" spans="2:4" x14ac:dyDescent="0.35">
      <c r="B354" s="24" t="s">
        <v>45</v>
      </c>
      <c r="C354" s="40"/>
      <c r="D354" s="42"/>
    </row>
    <row r="355" spans="2:4" ht="15" thickBot="1" x14ac:dyDescent="0.4">
      <c r="B355" s="43" t="s">
        <v>43</v>
      </c>
      <c r="C355" s="44"/>
      <c r="D355" s="45"/>
    </row>
    <row r="356" spans="2:4" ht="57.5" thickTop="1" thickBot="1" x14ac:dyDescent="0.4">
      <c r="B356" s="65" t="s">
        <v>247</v>
      </c>
      <c r="C356" s="46" t="s">
        <v>243</v>
      </c>
      <c r="D356" s="66" t="s">
        <v>246</v>
      </c>
    </row>
    <row r="357" spans="2:4" ht="15" thickTop="1" x14ac:dyDescent="0.35">
      <c r="B357" s="24" t="s">
        <v>42</v>
      </c>
      <c r="C357" s="91"/>
      <c r="D357" s="94"/>
    </row>
    <row r="358" spans="2:4" x14ac:dyDescent="0.35">
      <c r="B358" s="24" t="s">
        <v>44</v>
      </c>
      <c r="C358" s="91"/>
      <c r="D358" s="95"/>
    </row>
    <row r="359" spans="2:4" x14ac:dyDescent="0.35">
      <c r="B359" s="24" t="s">
        <v>152</v>
      </c>
      <c r="C359" s="40"/>
      <c r="D359" s="95"/>
    </row>
    <row r="360" spans="2:4" x14ac:dyDescent="0.35">
      <c r="B360" s="24" t="s">
        <v>153</v>
      </c>
      <c r="C360" s="40"/>
      <c r="D360" s="95"/>
    </row>
    <row r="361" spans="2:4" x14ac:dyDescent="0.35">
      <c r="B361" s="24" t="s">
        <v>154</v>
      </c>
      <c r="C361" s="40"/>
      <c r="D361" s="42"/>
    </row>
    <row r="362" spans="2:4" x14ac:dyDescent="0.35">
      <c r="B362" s="24" t="s">
        <v>155</v>
      </c>
      <c r="C362" s="40"/>
      <c r="D362" s="42"/>
    </row>
    <row r="363" spans="2:4" x14ac:dyDescent="0.35">
      <c r="B363" s="24" t="s">
        <v>45</v>
      </c>
      <c r="C363" s="40"/>
      <c r="D363" s="42"/>
    </row>
    <row r="364" spans="2:4" ht="15" thickBot="1" x14ac:dyDescent="0.4">
      <c r="B364" s="43" t="s">
        <v>43</v>
      </c>
      <c r="C364" s="44"/>
      <c r="D364" s="45"/>
    </row>
    <row r="365" spans="2:4" ht="57.5" thickTop="1" thickBot="1" x14ac:dyDescent="0.4">
      <c r="B365" s="65" t="s">
        <v>247</v>
      </c>
      <c r="C365" s="46" t="s">
        <v>243</v>
      </c>
      <c r="D365" s="66" t="s">
        <v>246</v>
      </c>
    </row>
    <row r="366" spans="2:4" ht="15" thickTop="1" x14ac:dyDescent="0.35">
      <c r="B366" s="24" t="s">
        <v>42</v>
      </c>
      <c r="C366" s="91"/>
      <c r="D366" s="94"/>
    </row>
    <row r="367" spans="2:4" x14ac:dyDescent="0.35">
      <c r="B367" s="24" t="s">
        <v>44</v>
      </c>
      <c r="C367" s="91"/>
      <c r="D367" s="95"/>
    </row>
    <row r="368" spans="2:4" x14ac:dyDescent="0.35">
      <c r="B368" s="24" t="s">
        <v>152</v>
      </c>
      <c r="C368" s="40"/>
      <c r="D368" s="95"/>
    </row>
    <row r="369" spans="2:4" x14ac:dyDescent="0.35">
      <c r="B369" s="24" t="s">
        <v>153</v>
      </c>
      <c r="C369" s="40"/>
      <c r="D369" s="95"/>
    </row>
    <row r="370" spans="2:4" x14ac:dyDescent="0.35">
      <c r="B370" s="24" t="s">
        <v>154</v>
      </c>
      <c r="C370" s="40"/>
      <c r="D370" s="42"/>
    </row>
    <row r="371" spans="2:4" x14ac:dyDescent="0.35">
      <c r="B371" s="24" t="s">
        <v>155</v>
      </c>
      <c r="C371" s="40"/>
      <c r="D371" s="42"/>
    </row>
    <row r="372" spans="2:4" x14ac:dyDescent="0.35">
      <c r="B372" s="24" t="s">
        <v>45</v>
      </c>
      <c r="C372" s="40"/>
      <c r="D372" s="42"/>
    </row>
    <row r="373" spans="2:4" ht="15" thickBot="1" x14ac:dyDescent="0.4">
      <c r="B373" s="43" t="s">
        <v>43</v>
      </c>
      <c r="C373" s="44"/>
      <c r="D373" s="45"/>
    </row>
    <row r="374" spans="2:4" ht="57.5" thickTop="1" thickBot="1" x14ac:dyDescent="0.4">
      <c r="B374" s="65" t="s">
        <v>247</v>
      </c>
      <c r="C374" s="46" t="s">
        <v>243</v>
      </c>
      <c r="D374" s="66" t="s">
        <v>246</v>
      </c>
    </row>
    <row r="375" spans="2:4" ht="15" thickTop="1" x14ac:dyDescent="0.35">
      <c r="B375" s="24" t="s">
        <v>42</v>
      </c>
      <c r="C375" s="91"/>
      <c r="D375" s="94"/>
    </row>
    <row r="376" spans="2:4" x14ac:dyDescent="0.35">
      <c r="B376" s="24" t="s">
        <v>44</v>
      </c>
      <c r="C376" s="91"/>
      <c r="D376" s="95"/>
    </row>
    <row r="377" spans="2:4" x14ac:dyDescent="0.35">
      <c r="B377" s="24" t="s">
        <v>152</v>
      </c>
      <c r="C377" s="40"/>
      <c r="D377" s="95"/>
    </row>
    <row r="378" spans="2:4" x14ac:dyDescent="0.35">
      <c r="B378" s="24" t="s">
        <v>153</v>
      </c>
      <c r="C378" s="40"/>
      <c r="D378" s="95"/>
    </row>
    <row r="379" spans="2:4" x14ac:dyDescent="0.35">
      <c r="B379" s="24" t="s">
        <v>154</v>
      </c>
      <c r="C379" s="40"/>
      <c r="D379" s="42"/>
    </row>
    <row r="380" spans="2:4" x14ac:dyDescent="0.35">
      <c r="B380" s="24" t="s">
        <v>155</v>
      </c>
      <c r="C380" s="40"/>
      <c r="D380" s="42"/>
    </row>
    <row r="381" spans="2:4" x14ac:dyDescent="0.35">
      <c r="B381" s="24" t="s">
        <v>45</v>
      </c>
      <c r="C381" s="40"/>
      <c r="D381" s="42"/>
    </row>
    <row r="382" spans="2:4" ht="15" thickBot="1" x14ac:dyDescent="0.4">
      <c r="B382" s="43" t="s">
        <v>43</v>
      </c>
      <c r="C382" s="44"/>
      <c r="D382" s="45"/>
    </row>
    <row r="383" spans="2:4" ht="57.5" thickTop="1" thickBot="1" x14ac:dyDescent="0.4">
      <c r="B383" s="65" t="s">
        <v>247</v>
      </c>
      <c r="C383" s="46" t="s">
        <v>243</v>
      </c>
      <c r="D383" s="66" t="s">
        <v>246</v>
      </c>
    </row>
    <row r="384" spans="2:4" ht="15" thickTop="1" x14ac:dyDescent="0.35">
      <c r="B384" s="24" t="s">
        <v>42</v>
      </c>
      <c r="C384" s="91"/>
      <c r="D384" s="94"/>
    </row>
    <row r="385" spans="2:4" x14ac:dyDescent="0.35">
      <c r="B385" s="24" t="s">
        <v>44</v>
      </c>
      <c r="C385" s="91"/>
      <c r="D385" s="95"/>
    </row>
    <row r="386" spans="2:4" x14ac:dyDescent="0.35">
      <c r="B386" s="24" t="s">
        <v>152</v>
      </c>
      <c r="C386" s="40"/>
      <c r="D386" s="95"/>
    </row>
    <row r="387" spans="2:4" x14ac:dyDescent="0.35">
      <c r="B387" s="24" t="s">
        <v>153</v>
      </c>
      <c r="C387" s="40"/>
      <c r="D387" s="95"/>
    </row>
    <row r="388" spans="2:4" x14ac:dyDescent="0.35">
      <c r="B388" s="24" t="s">
        <v>154</v>
      </c>
      <c r="C388" s="40"/>
      <c r="D388" s="42"/>
    </row>
    <row r="389" spans="2:4" x14ac:dyDescent="0.35">
      <c r="B389" s="24" t="s">
        <v>155</v>
      </c>
      <c r="C389" s="40"/>
      <c r="D389" s="42"/>
    </row>
    <row r="390" spans="2:4" x14ac:dyDescent="0.35">
      <c r="B390" s="24" t="s">
        <v>45</v>
      </c>
      <c r="C390" s="40"/>
      <c r="D390" s="42"/>
    </row>
    <row r="391" spans="2:4" ht="15" thickBot="1" x14ac:dyDescent="0.4">
      <c r="B391" s="43" t="s">
        <v>43</v>
      </c>
      <c r="C391" s="44"/>
      <c r="D391" s="45"/>
    </row>
    <row r="392" spans="2:4" ht="57.5" thickTop="1" thickBot="1" x14ac:dyDescent="0.4">
      <c r="B392" s="65" t="s">
        <v>247</v>
      </c>
      <c r="C392" s="46" t="s">
        <v>243</v>
      </c>
      <c r="D392" s="66" t="s">
        <v>246</v>
      </c>
    </row>
    <row r="393" spans="2:4" ht="15" thickTop="1" x14ac:dyDescent="0.35">
      <c r="B393" s="24" t="s">
        <v>42</v>
      </c>
      <c r="C393" s="91"/>
      <c r="D393" s="94"/>
    </row>
    <row r="394" spans="2:4" x14ac:dyDescent="0.35">
      <c r="B394" s="24" t="s">
        <v>44</v>
      </c>
      <c r="C394" s="91"/>
      <c r="D394" s="95"/>
    </row>
    <row r="395" spans="2:4" x14ac:dyDescent="0.35">
      <c r="B395" s="24" t="s">
        <v>152</v>
      </c>
      <c r="C395" s="40"/>
      <c r="D395" s="95"/>
    </row>
    <row r="396" spans="2:4" x14ac:dyDescent="0.35">
      <c r="B396" s="24" t="s">
        <v>153</v>
      </c>
      <c r="C396" s="40"/>
      <c r="D396" s="95"/>
    </row>
    <row r="397" spans="2:4" x14ac:dyDescent="0.35">
      <c r="B397" s="24" t="s">
        <v>154</v>
      </c>
      <c r="C397" s="40"/>
      <c r="D397" s="42"/>
    </row>
    <row r="398" spans="2:4" x14ac:dyDescent="0.35">
      <c r="B398" s="24" t="s">
        <v>155</v>
      </c>
      <c r="C398" s="40"/>
      <c r="D398" s="42"/>
    </row>
    <row r="399" spans="2:4" x14ac:dyDescent="0.35">
      <c r="B399" s="24" t="s">
        <v>45</v>
      </c>
      <c r="C399" s="40"/>
      <c r="D399" s="42"/>
    </row>
    <row r="400" spans="2:4" ht="15" thickBot="1" x14ac:dyDescent="0.4">
      <c r="B400" s="43" t="s">
        <v>43</v>
      </c>
      <c r="C400" s="44"/>
      <c r="D400" s="45"/>
    </row>
    <row r="401" spans="2:4" ht="57.5" thickTop="1" thickBot="1" x14ac:dyDescent="0.4">
      <c r="B401" s="65" t="s">
        <v>247</v>
      </c>
      <c r="C401" s="46" t="s">
        <v>243</v>
      </c>
      <c r="D401" s="66" t="s">
        <v>246</v>
      </c>
    </row>
    <row r="402" spans="2:4" ht="15" thickTop="1" x14ac:dyDescent="0.35">
      <c r="B402" s="24" t="s">
        <v>42</v>
      </c>
      <c r="C402" s="91"/>
      <c r="D402" s="94"/>
    </row>
    <row r="403" spans="2:4" x14ac:dyDescent="0.35">
      <c r="B403" s="24" t="s">
        <v>44</v>
      </c>
      <c r="C403" s="91"/>
      <c r="D403" s="95"/>
    </row>
    <row r="404" spans="2:4" x14ac:dyDescent="0.35">
      <c r="B404" s="24" t="s">
        <v>152</v>
      </c>
      <c r="C404" s="40"/>
      <c r="D404" s="95"/>
    </row>
    <row r="405" spans="2:4" x14ac:dyDescent="0.35">
      <c r="B405" s="24" t="s">
        <v>153</v>
      </c>
      <c r="C405" s="40"/>
      <c r="D405" s="95"/>
    </row>
    <row r="406" spans="2:4" x14ac:dyDescent="0.35">
      <c r="B406" s="24" t="s">
        <v>154</v>
      </c>
      <c r="C406" s="40"/>
      <c r="D406" s="42"/>
    </row>
    <row r="407" spans="2:4" x14ac:dyDescent="0.35">
      <c r="B407" s="24" t="s">
        <v>155</v>
      </c>
      <c r="C407" s="40"/>
      <c r="D407" s="42"/>
    </row>
    <row r="408" spans="2:4" x14ac:dyDescent="0.35">
      <c r="B408" s="24" t="s">
        <v>45</v>
      </c>
      <c r="C408" s="40"/>
      <c r="D408" s="42"/>
    </row>
    <row r="409" spans="2:4" ht="15" thickBot="1" x14ac:dyDescent="0.4">
      <c r="B409" s="43" t="s">
        <v>43</v>
      </c>
      <c r="C409" s="44"/>
      <c r="D409" s="45"/>
    </row>
    <row r="410" spans="2:4" ht="57.5" thickTop="1" thickBot="1" x14ac:dyDescent="0.4">
      <c r="B410" s="65" t="s">
        <v>247</v>
      </c>
      <c r="C410" s="46" t="s">
        <v>243</v>
      </c>
      <c r="D410" s="66" t="s">
        <v>246</v>
      </c>
    </row>
    <row r="411" spans="2:4" ht="15" thickTop="1" x14ac:dyDescent="0.35">
      <c r="B411" s="24" t="s">
        <v>42</v>
      </c>
      <c r="C411" s="91"/>
      <c r="D411" s="94"/>
    </row>
    <row r="412" spans="2:4" x14ac:dyDescent="0.35">
      <c r="B412" s="24" t="s">
        <v>44</v>
      </c>
      <c r="C412" s="91"/>
      <c r="D412" s="95"/>
    </row>
    <row r="413" spans="2:4" x14ac:dyDescent="0.35">
      <c r="B413" s="24" t="s">
        <v>152</v>
      </c>
      <c r="C413" s="40"/>
      <c r="D413" s="95"/>
    </row>
    <row r="414" spans="2:4" x14ac:dyDescent="0.35">
      <c r="B414" s="24" t="s">
        <v>153</v>
      </c>
      <c r="C414" s="40"/>
      <c r="D414" s="95"/>
    </row>
    <row r="415" spans="2:4" x14ac:dyDescent="0.35">
      <c r="B415" s="24" t="s">
        <v>154</v>
      </c>
      <c r="C415" s="40"/>
      <c r="D415" s="42"/>
    </row>
    <row r="416" spans="2:4" x14ac:dyDescent="0.35">
      <c r="B416" s="24" t="s">
        <v>155</v>
      </c>
      <c r="C416" s="40"/>
      <c r="D416" s="42"/>
    </row>
    <row r="417" spans="2:4" x14ac:dyDescent="0.35">
      <c r="B417" s="24" t="s">
        <v>45</v>
      </c>
      <c r="C417" s="40"/>
      <c r="D417" s="42"/>
    </row>
    <row r="418" spans="2:4" ht="15" thickBot="1" x14ac:dyDescent="0.4">
      <c r="B418" s="43" t="s">
        <v>43</v>
      </c>
      <c r="C418" s="44"/>
      <c r="D418" s="45"/>
    </row>
    <row r="419" spans="2:4" ht="57.5" thickTop="1" thickBot="1" x14ac:dyDescent="0.4">
      <c r="B419" s="65" t="s">
        <v>247</v>
      </c>
      <c r="C419" s="46" t="s">
        <v>243</v>
      </c>
      <c r="D419" s="66" t="s">
        <v>246</v>
      </c>
    </row>
    <row r="420" spans="2:4" ht="15" thickTop="1" x14ac:dyDescent="0.35">
      <c r="B420" s="24" t="s">
        <v>42</v>
      </c>
      <c r="C420" s="91"/>
      <c r="D420" s="94"/>
    </row>
    <row r="421" spans="2:4" x14ac:dyDescent="0.35">
      <c r="B421" s="24" t="s">
        <v>44</v>
      </c>
      <c r="C421" s="91"/>
      <c r="D421" s="95"/>
    </row>
    <row r="422" spans="2:4" x14ac:dyDescent="0.35">
      <c r="B422" s="24" t="s">
        <v>152</v>
      </c>
      <c r="C422" s="40"/>
      <c r="D422" s="95"/>
    </row>
    <row r="423" spans="2:4" x14ac:dyDescent="0.35">
      <c r="B423" s="24" t="s">
        <v>153</v>
      </c>
      <c r="C423" s="40"/>
      <c r="D423" s="95"/>
    </row>
    <row r="424" spans="2:4" x14ac:dyDescent="0.35">
      <c r="B424" s="24" t="s">
        <v>154</v>
      </c>
      <c r="C424" s="40"/>
      <c r="D424" s="42"/>
    </row>
    <row r="425" spans="2:4" x14ac:dyDescent="0.35">
      <c r="B425" s="24" t="s">
        <v>155</v>
      </c>
      <c r="C425" s="40"/>
      <c r="D425" s="42"/>
    </row>
    <row r="426" spans="2:4" x14ac:dyDescent="0.35">
      <c r="B426" s="24" t="s">
        <v>45</v>
      </c>
      <c r="C426" s="40"/>
      <c r="D426" s="42"/>
    </row>
    <row r="427" spans="2:4" ht="15" thickBot="1" x14ac:dyDescent="0.4">
      <c r="B427" s="43" t="s">
        <v>43</v>
      </c>
      <c r="C427" s="44"/>
      <c r="D427" s="45"/>
    </row>
    <row r="428" spans="2:4" ht="57.5" thickTop="1" thickBot="1" x14ac:dyDescent="0.4">
      <c r="B428" s="65" t="s">
        <v>247</v>
      </c>
      <c r="C428" s="46" t="s">
        <v>243</v>
      </c>
      <c r="D428" s="66" t="s">
        <v>246</v>
      </c>
    </row>
    <row r="429" spans="2:4" ht="15" thickTop="1" x14ac:dyDescent="0.35">
      <c r="B429" s="24" t="s">
        <v>42</v>
      </c>
      <c r="C429" s="91"/>
      <c r="D429" s="94"/>
    </row>
    <row r="430" spans="2:4" x14ac:dyDescent="0.35">
      <c r="B430" s="24" t="s">
        <v>44</v>
      </c>
      <c r="C430" s="91"/>
      <c r="D430" s="95"/>
    </row>
    <row r="431" spans="2:4" x14ac:dyDescent="0.35">
      <c r="B431" s="24" t="s">
        <v>152</v>
      </c>
      <c r="C431" s="40"/>
      <c r="D431" s="95"/>
    </row>
    <row r="432" spans="2:4" x14ac:dyDescent="0.35">
      <c r="B432" s="24" t="s">
        <v>153</v>
      </c>
      <c r="C432" s="40"/>
      <c r="D432" s="95"/>
    </row>
    <row r="433" spans="2:4" x14ac:dyDescent="0.35">
      <c r="B433" s="24" t="s">
        <v>154</v>
      </c>
      <c r="C433" s="40"/>
      <c r="D433" s="42"/>
    </row>
    <row r="434" spans="2:4" x14ac:dyDescent="0.35">
      <c r="B434" s="24" t="s">
        <v>155</v>
      </c>
      <c r="C434" s="40"/>
      <c r="D434" s="42"/>
    </row>
    <row r="435" spans="2:4" x14ac:dyDescent="0.35">
      <c r="B435" s="24" t="s">
        <v>45</v>
      </c>
      <c r="C435" s="40"/>
      <c r="D435" s="42"/>
    </row>
    <row r="436" spans="2:4" ht="15" thickBot="1" x14ac:dyDescent="0.4">
      <c r="B436" s="43" t="s">
        <v>43</v>
      </c>
      <c r="C436" s="44"/>
      <c r="D436" s="45"/>
    </row>
    <row r="437" spans="2:4" ht="57.5" thickTop="1" thickBot="1" x14ac:dyDescent="0.4">
      <c r="B437" s="65" t="s">
        <v>247</v>
      </c>
      <c r="C437" s="46" t="s">
        <v>243</v>
      </c>
      <c r="D437" s="66" t="s">
        <v>246</v>
      </c>
    </row>
    <row r="438" spans="2:4" ht="15" thickTop="1" x14ac:dyDescent="0.35">
      <c r="B438" s="24" t="s">
        <v>42</v>
      </c>
      <c r="C438" s="91"/>
      <c r="D438" s="94"/>
    </row>
    <row r="439" spans="2:4" x14ac:dyDescent="0.35">
      <c r="B439" s="24" t="s">
        <v>44</v>
      </c>
      <c r="C439" s="91"/>
      <c r="D439" s="95"/>
    </row>
    <row r="440" spans="2:4" x14ac:dyDescent="0.35">
      <c r="B440" s="24" t="s">
        <v>152</v>
      </c>
      <c r="C440" s="40"/>
      <c r="D440" s="95"/>
    </row>
    <row r="441" spans="2:4" x14ac:dyDescent="0.35">
      <c r="B441" s="24" t="s">
        <v>153</v>
      </c>
      <c r="C441" s="40"/>
      <c r="D441" s="95"/>
    </row>
    <row r="442" spans="2:4" x14ac:dyDescent="0.35">
      <c r="B442" s="24" t="s">
        <v>154</v>
      </c>
      <c r="C442" s="40"/>
      <c r="D442" s="42"/>
    </row>
    <row r="443" spans="2:4" x14ac:dyDescent="0.35">
      <c r="B443" s="24" t="s">
        <v>155</v>
      </c>
      <c r="C443" s="40"/>
      <c r="D443" s="42"/>
    </row>
    <row r="444" spans="2:4" x14ac:dyDescent="0.35">
      <c r="B444" s="24" t="s">
        <v>45</v>
      </c>
      <c r="C444" s="40"/>
      <c r="D444" s="42"/>
    </row>
    <row r="445" spans="2:4" ht="15" thickBot="1" x14ac:dyDescent="0.4">
      <c r="B445" s="43" t="s">
        <v>43</v>
      </c>
      <c r="C445" s="44"/>
      <c r="D445" s="45"/>
    </row>
    <row r="446" spans="2:4" ht="57.5" thickTop="1" thickBot="1" x14ac:dyDescent="0.4">
      <c r="B446" s="65" t="s">
        <v>247</v>
      </c>
      <c r="C446" s="46" t="s">
        <v>243</v>
      </c>
      <c r="D446" s="66" t="s">
        <v>246</v>
      </c>
    </row>
    <row r="447" spans="2:4" ht="15" thickTop="1" x14ac:dyDescent="0.35">
      <c r="B447" s="24" t="s">
        <v>42</v>
      </c>
      <c r="C447" s="91"/>
      <c r="D447" s="94"/>
    </row>
    <row r="448" spans="2:4" x14ac:dyDescent="0.35">
      <c r="B448" s="24" t="s">
        <v>44</v>
      </c>
      <c r="C448" s="91"/>
      <c r="D448" s="95"/>
    </row>
    <row r="449" spans="2:4" x14ac:dyDescent="0.35">
      <c r="B449" s="24" t="s">
        <v>152</v>
      </c>
      <c r="C449" s="40"/>
      <c r="D449" s="95"/>
    </row>
    <row r="450" spans="2:4" x14ac:dyDescent="0.35">
      <c r="B450" s="24" t="s">
        <v>153</v>
      </c>
      <c r="C450" s="40"/>
      <c r="D450" s="95"/>
    </row>
    <row r="451" spans="2:4" x14ac:dyDescent="0.35">
      <c r="B451" s="24" t="s">
        <v>154</v>
      </c>
      <c r="C451" s="40"/>
      <c r="D451" s="42"/>
    </row>
    <row r="452" spans="2:4" x14ac:dyDescent="0.35">
      <c r="B452" s="24" t="s">
        <v>155</v>
      </c>
      <c r="C452" s="40"/>
      <c r="D452" s="42"/>
    </row>
    <row r="453" spans="2:4" x14ac:dyDescent="0.35">
      <c r="B453" s="24" t="s">
        <v>45</v>
      </c>
      <c r="C453" s="40"/>
      <c r="D453" s="42"/>
    </row>
    <row r="454" spans="2:4" ht="15" thickBot="1" x14ac:dyDescent="0.4">
      <c r="B454" s="43" t="s">
        <v>43</v>
      </c>
      <c r="C454" s="44"/>
      <c r="D454" s="45"/>
    </row>
    <row r="455" spans="2:4" ht="57.5" thickTop="1" thickBot="1" x14ac:dyDescent="0.4">
      <c r="B455" s="65" t="s">
        <v>247</v>
      </c>
      <c r="C455" s="46" t="s">
        <v>243</v>
      </c>
      <c r="D455" s="66" t="s">
        <v>246</v>
      </c>
    </row>
    <row r="456" spans="2:4" ht="15" thickTop="1" x14ac:dyDescent="0.35">
      <c r="B456" s="24" t="s">
        <v>42</v>
      </c>
      <c r="C456" s="91"/>
      <c r="D456" s="94"/>
    </row>
    <row r="457" spans="2:4" x14ac:dyDescent="0.35">
      <c r="B457" s="24" t="s">
        <v>44</v>
      </c>
      <c r="C457" s="91"/>
      <c r="D457" s="95"/>
    </row>
    <row r="458" spans="2:4" x14ac:dyDescent="0.35">
      <c r="B458" s="24" t="s">
        <v>152</v>
      </c>
      <c r="C458" s="40"/>
      <c r="D458" s="95"/>
    </row>
    <row r="459" spans="2:4" x14ac:dyDescent="0.35">
      <c r="B459" s="24" t="s">
        <v>153</v>
      </c>
      <c r="C459" s="40"/>
      <c r="D459" s="95"/>
    </row>
    <row r="460" spans="2:4" x14ac:dyDescent="0.35">
      <c r="B460" s="24" t="s">
        <v>154</v>
      </c>
      <c r="C460" s="40"/>
      <c r="D460" s="42"/>
    </row>
    <row r="461" spans="2:4" x14ac:dyDescent="0.35">
      <c r="B461" s="24" t="s">
        <v>155</v>
      </c>
      <c r="C461" s="40"/>
      <c r="D461" s="42"/>
    </row>
    <row r="462" spans="2:4" x14ac:dyDescent="0.35">
      <c r="B462" s="24" t="s">
        <v>45</v>
      </c>
      <c r="C462" s="40"/>
      <c r="D462" s="42"/>
    </row>
    <row r="463" spans="2:4" ht="15" thickBot="1" x14ac:dyDescent="0.4">
      <c r="B463" s="43" t="s">
        <v>43</v>
      </c>
      <c r="C463" s="44"/>
      <c r="D463" s="45"/>
    </row>
    <row r="464" spans="2:4" ht="57.5" thickTop="1" thickBot="1" x14ac:dyDescent="0.4">
      <c r="B464" s="65" t="s">
        <v>247</v>
      </c>
      <c r="C464" s="46" t="s">
        <v>243</v>
      </c>
      <c r="D464" s="66" t="s">
        <v>246</v>
      </c>
    </row>
    <row r="465" spans="2:4" ht="15" thickTop="1" x14ac:dyDescent="0.35">
      <c r="B465" s="24" t="s">
        <v>42</v>
      </c>
      <c r="C465" s="91"/>
      <c r="D465" s="94"/>
    </row>
    <row r="466" spans="2:4" x14ac:dyDescent="0.35">
      <c r="B466" s="24" t="s">
        <v>44</v>
      </c>
      <c r="C466" s="91"/>
      <c r="D466" s="95"/>
    </row>
    <row r="467" spans="2:4" x14ac:dyDescent="0.35">
      <c r="B467" s="24" t="s">
        <v>152</v>
      </c>
      <c r="C467" s="40"/>
      <c r="D467" s="95"/>
    </row>
    <row r="468" spans="2:4" x14ac:dyDescent="0.35">
      <c r="B468" s="24" t="s">
        <v>153</v>
      </c>
      <c r="C468" s="40"/>
      <c r="D468" s="95"/>
    </row>
    <row r="469" spans="2:4" x14ac:dyDescent="0.35">
      <c r="B469" s="24" t="s">
        <v>154</v>
      </c>
      <c r="C469" s="40"/>
      <c r="D469" s="42"/>
    </row>
    <row r="470" spans="2:4" x14ac:dyDescent="0.35">
      <c r="B470" s="24" t="s">
        <v>155</v>
      </c>
      <c r="C470" s="40"/>
      <c r="D470" s="42"/>
    </row>
    <row r="471" spans="2:4" x14ac:dyDescent="0.35">
      <c r="B471" s="24" t="s">
        <v>45</v>
      </c>
      <c r="C471" s="40"/>
      <c r="D471" s="42"/>
    </row>
    <row r="472" spans="2:4" ht="15" thickBot="1" x14ac:dyDescent="0.4">
      <c r="B472" s="43" t="s">
        <v>43</v>
      </c>
      <c r="C472" s="44"/>
      <c r="D472" s="45"/>
    </row>
    <row r="473" spans="2:4" ht="57.5" thickTop="1" thickBot="1" x14ac:dyDescent="0.4">
      <c r="B473" s="65" t="s">
        <v>247</v>
      </c>
      <c r="C473" s="46" t="s">
        <v>243</v>
      </c>
      <c r="D473" s="66" t="s">
        <v>246</v>
      </c>
    </row>
    <row r="474" spans="2:4" ht="15" thickTop="1" x14ac:dyDescent="0.35">
      <c r="B474" s="24" t="s">
        <v>42</v>
      </c>
      <c r="C474" s="91"/>
      <c r="D474" s="94"/>
    </row>
    <row r="475" spans="2:4" x14ac:dyDescent="0.35">
      <c r="B475" s="24" t="s">
        <v>44</v>
      </c>
      <c r="C475" s="91"/>
      <c r="D475" s="95"/>
    </row>
    <row r="476" spans="2:4" x14ac:dyDescent="0.35">
      <c r="B476" s="24" t="s">
        <v>152</v>
      </c>
      <c r="C476" s="40"/>
      <c r="D476" s="95"/>
    </row>
    <row r="477" spans="2:4" x14ac:dyDescent="0.35">
      <c r="B477" s="24" t="s">
        <v>153</v>
      </c>
      <c r="C477" s="40"/>
      <c r="D477" s="95"/>
    </row>
    <row r="478" spans="2:4" x14ac:dyDescent="0.35">
      <c r="B478" s="24" t="s">
        <v>154</v>
      </c>
      <c r="C478" s="40"/>
      <c r="D478" s="42"/>
    </row>
    <row r="479" spans="2:4" x14ac:dyDescent="0.35">
      <c r="B479" s="24" t="s">
        <v>155</v>
      </c>
      <c r="C479" s="40"/>
      <c r="D479" s="42"/>
    </row>
    <row r="480" spans="2:4" x14ac:dyDescent="0.35">
      <c r="B480" s="24" t="s">
        <v>45</v>
      </c>
      <c r="C480" s="40"/>
      <c r="D480" s="42"/>
    </row>
    <row r="481" spans="2:4" ht="15" thickBot="1" x14ac:dyDescent="0.4">
      <c r="B481" s="43" t="s">
        <v>43</v>
      </c>
      <c r="C481" s="44"/>
      <c r="D481" s="45"/>
    </row>
    <row r="482" spans="2:4" ht="57.5" thickTop="1" thickBot="1" x14ac:dyDescent="0.4">
      <c r="B482" s="65" t="s">
        <v>247</v>
      </c>
      <c r="C482" s="46" t="s">
        <v>243</v>
      </c>
      <c r="D482" s="66" t="s">
        <v>246</v>
      </c>
    </row>
    <row r="483" spans="2:4" ht="15" thickTop="1" x14ac:dyDescent="0.35">
      <c r="B483" s="24" t="s">
        <v>42</v>
      </c>
      <c r="C483" s="91"/>
      <c r="D483" s="94"/>
    </row>
    <row r="484" spans="2:4" x14ac:dyDescent="0.35">
      <c r="B484" s="24" t="s">
        <v>44</v>
      </c>
      <c r="C484" s="91"/>
      <c r="D484" s="95"/>
    </row>
    <row r="485" spans="2:4" x14ac:dyDescent="0.35">
      <c r="B485" s="24" t="s">
        <v>152</v>
      </c>
      <c r="C485" s="40"/>
      <c r="D485" s="95"/>
    </row>
    <row r="486" spans="2:4" x14ac:dyDescent="0.35">
      <c r="B486" s="24" t="s">
        <v>153</v>
      </c>
      <c r="C486" s="40"/>
      <c r="D486" s="95"/>
    </row>
    <row r="487" spans="2:4" x14ac:dyDescent="0.35">
      <c r="B487" s="24" t="s">
        <v>154</v>
      </c>
      <c r="C487" s="40"/>
      <c r="D487" s="42"/>
    </row>
    <row r="488" spans="2:4" x14ac:dyDescent="0.35">
      <c r="B488" s="24" t="s">
        <v>155</v>
      </c>
      <c r="C488" s="40"/>
      <c r="D488" s="42"/>
    </row>
    <row r="489" spans="2:4" x14ac:dyDescent="0.35">
      <c r="B489" s="24" t="s">
        <v>45</v>
      </c>
      <c r="C489" s="40"/>
      <c r="D489" s="42"/>
    </row>
    <row r="490" spans="2:4" ht="15" thickBot="1" x14ac:dyDescent="0.4">
      <c r="B490" s="43" t="s">
        <v>43</v>
      </c>
      <c r="C490" s="44"/>
      <c r="D490" s="45"/>
    </row>
    <row r="491" spans="2:4" ht="57.5" thickTop="1" thickBot="1" x14ac:dyDescent="0.4">
      <c r="B491" s="65" t="s">
        <v>247</v>
      </c>
      <c r="C491" s="46" t="s">
        <v>243</v>
      </c>
      <c r="D491" s="66" t="s">
        <v>246</v>
      </c>
    </row>
    <row r="492" spans="2:4" ht="15" thickTop="1" x14ac:dyDescent="0.35">
      <c r="B492" s="24" t="s">
        <v>42</v>
      </c>
      <c r="C492" s="91"/>
      <c r="D492" s="94"/>
    </row>
    <row r="493" spans="2:4" x14ac:dyDescent="0.35">
      <c r="B493" s="24" t="s">
        <v>44</v>
      </c>
      <c r="C493" s="91"/>
      <c r="D493" s="95"/>
    </row>
    <row r="494" spans="2:4" x14ac:dyDescent="0.35">
      <c r="B494" s="24" t="s">
        <v>152</v>
      </c>
      <c r="C494" s="40"/>
      <c r="D494" s="95"/>
    </row>
    <row r="495" spans="2:4" x14ac:dyDescent="0.35">
      <c r="B495" s="24" t="s">
        <v>153</v>
      </c>
      <c r="C495" s="40"/>
      <c r="D495" s="95"/>
    </row>
    <row r="496" spans="2:4" x14ac:dyDescent="0.35">
      <c r="B496" s="24" t="s">
        <v>154</v>
      </c>
      <c r="C496" s="40"/>
      <c r="D496" s="42"/>
    </row>
    <row r="497" spans="2:4" x14ac:dyDescent="0.35">
      <c r="B497" s="24" t="s">
        <v>155</v>
      </c>
      <c r="C497" s="40"/>
      <c r="D497" s="42"/>
    </row>
    <row r="498" spans="2:4" x14ac:dyDescent="0.35">
      <c r="B498" s="24" t="s">
        <v>45</v>
      </c>
      <c r="C498" s="40"/>
      <c r="D498" s="42"/>
    </row>
    <row r="499" spans="2:4" ht="15" thickBot="1" x14ac:dyDescent="0.4">
      <c r="B499" s="43" t="s">
        <v>43</v>
      </c>
      <c r="C499" s="44"/>
      <c r="D499" s="45"/>
    </row>
    <row r="500" spans="2:4" ht="57.5" thickTop="1" thickBot="1" x14ac:dyDescent="0.4">
      <c r="B500" s="65" t="s">
        <v>247</v>
      </c>
      <c r="C500" s="46" t="s">
        <v>243</v>
      </c>
      <c r="D500" s="66" t="s">
        <v>246</v>
      </c>
    </row>
    <row r="501" spans="2:4" ht="15" thickTop="1" x14ac:dyDescent="0.35">
      <c r="B501" s="24" t="s">
        <v>42</v>
      </c>
      <c r="C501" s="91"/>
      <c r="D501" s="94"/>
    </row>
    <row r="502" spans="2:4" x14ac:dyDescent="0.35">
      <c r="B502" s="24" t="s">
        <v>44</v>
      </c>
      <c r="C502" s="91"/>
      <c r="D502" s="95"/>
    </row>
    <row r="503" spans="2:4" x14ac:dyDescent="0.35">
      <c r="B503" s="24" t="s">
        <v>152</v>
      </c>
      <c r="C503" s="40"/>
      <c r="D503" s="95"/>
    </row>
    <row r="504" spans="2:4" x14ac:dyDescent="0.35">
      <c r="B504" s="24" t="s">
        <v>153</v>
      </c>
      <c r="C504" s="40"/>
      <c r="D504" s="95"/>
    </row>
    <row r="505" spans="2:4" x14ac:dyDescent="0.35">
      <c r="B505" s="24" t="s">
        <v>154</v>
      </c>
      <c r="C505" s="40"/>
      <c r="D505" s="42"/>
    </row>
    <row r="506" spans="2:4" x14ac:dyDescent="0.35">
      <c r="B506" s="24" t="s">
        <v>155</v>
      </c>
      <c r="C506" s="40"/>
      <c r="D506" s="42"/>
    </row>
    <row r="507" spans="2:4" x14ac:dyDescent="0.35">
      <c r="B507" s="24" t="s">
        <v>45</v>
      </c>
      <c r="C507" s="40"/>
      <c r="D507" s="42"/>
    </row>
    <row r="508" spans="2:4" ht="15" thickBot="1" x14ac:dyDescent="0.4">
      <c r="B508" s="43" t="s">
        <v>43</v>
      </c>
      <c r="C508" s="44"/>
      <c r="D508" s="45"/>
    </row>
    <row r="509" spans="2:4" ht="57.5" thickTop="1" thickBot="1" x14ac:dyDescent="0.4">
      <c r="B509" s="65" t="s">
        <v>247</v>
      </c>
      <c r="C509" s="46" t="s">
        <v>243</v>
      </c>
      <c r="D509" s="66" t="s">
        <v>246</v>
      </c>
    </row>
    <row r="510" spans="2:4" ht="15" thickTop="1" x14ac:dyDescent="0.35">
      <c r="B510" s="24" t="s">
        <v>42</v>
      </c>
      <c r="C510" s="91"/>
      <c r="D510" s="94"/>
    </row>
    <row r="511" spans="2:4" x14ac:dyDescent="0.35">
      <c r="B511" s="24" t="s">
        <v>44</v>
      </c>
      <c r="C511" s="91"/>
      <c r="D511" s="95"/>
    </row>
    <row r="512" spans="2:4" x14ac:dyDescent="0.35">
      <c r="B512" s="24" t="s">
        <v>152</v>
      </c>
      <c r="C512" s="40"/>
      <c r="D512" s="95"/>
    </row>
    <row r="513" spans="2:4" x14ac:dyDescent="0.35">
      <c r="B513" s="24" t="s">
        <v>153</v>
      </c>
      <c r="C513" s="40"/>
      <c r="D513" s="95"/>
    </row>
    <row r="514" spans="2:4" x14ac:dyDescent="0.35">
      <c r="B514" s="24" t="s">
        <v>154</v>
      </c>
      <c r="C514" s="40"/>
      <c r="D514" s="42"/>
    </row>
    <row r="515" spans="2:4" x14ac:dyDescent="0.35">
      <c r="B515" s="24" t="s">
        <v>155</v>
      </c>
      <c r="C515" s="40"/>
      <c r="D515" s="42"/>
    </row>
    <row r="516" spans="2:4" x14ac:dyDescent="0.35">
      <c r="B516" s="24" t="s">
        <v>45</v>
      </c>
      <c r="C516" s="40"/>
      <c r="D516" s="42"/>
    </row>
    <row r="517" spans="2:4" ht="15" thickBot="1" x14ac:dyDescent="0.4">
      <c r="B517" s="43" t="s">
        <v>43</v>
      </c>
      <c r="C517" s="44"/>
      <c r="D517" s="45"/>
    </row>
    <row r="518" spans="2:4" ht="57.5" thickTop="1" thickBot="1" x14ac:dyDescent="0.4">
      <c r="B518" s="65" t="s">
        <v>247</v>
      </c>
      <c r="C518" s="46" t="s">
        <v>243</v>
      </c>
      <c r="D518" s="66" t="s">
        <v>246</v>
      </c>
    </row>
    <row r="519" spans="2:4" ht="15" thickTop="1" x14ac:dyDescent="0.35">
      <c r="B519" s="24" t="s">
        <v>42</v>
      </c>
      <c r="C519" s="91"/>
      <c r="D519" s="94"/>
    </row>
    <row r="520" spans="2:4" x14ac:dyDescent="0.35">
      <c r="B520" s="24" t="s">
        <v>44</v>
      </c>
      <c r="C520" s="91"/>
      <c r="D520" s="95"/>
    </row>
    <row r="521" spans="2:4" x14ac:dyDescent="0.35">
      <c r="B521" s="24" t="s">
        <v>152</v>
      </c>
      <c r="C521" s="40"/>
      <c r="D521" s="95"/>
    </row>
    <row r="522" spans="2:4" x14ac:dyDescent="0.35">
      <c r="B522" s="24" t="s">
        <v>153</v>
      </c>
      <c r="C522" s="40"/>
      <c r="D522" s="95"/>
    </row>
    <row r="523" spans="2:4" x14ac:dyDescent="0.35">
      <c r="B523" s="24" t="s">
        <v>154</v>
      </c>
      <c r="C523" s="40"/>
      <c r="D523" s="42"/>
    </row>
    <row r="524" spans="2:4" x14ac:dyDescent="0.35">
      <c r="B524" s="24" t="s">
        <v>155</v>
      </c>
      <c r="C524" s="40"/>
      <c r="D524" s="42"/>
    </row>
    <row r="525" spans="2:4" x14ac:dyDescent="0.35">
      <c r="B525" s="24" t="s">
        <v>45</v>
      </c>
      <c r="C525" s="40"/>
      <c r="D525" s="42"/>
    </row>
    <row r="526" spans="2:4" ht="15" thickBot="1" x14ac:dyDescent="0.4">
      <c r="B526" s="43" t="s">
        <v>43</v>
      </c>
      <c r="C526" s="44"/>
      <c r="D526" s="45"/>
    </row>
    <row r="527" spans="2:4" ht="57.5" thickTop="1" thickBot="1" x14ac:dyDescent="0.4">
      <c r="B527" s="65" t="s">
        <v>247</v>
      </c>
      <c r="C527" s="46" t="s">
        <v>243</v>
      </c>
      <c r="D527" s="66" t="s">
        <v>246</v>
      </c>
    </row>
    <row r="528" spans="2:4" ht="15" thickTop="1" x14ac:dyDescent="0.35">
      <c r="B528" s="24" t="s">
        <v>42</v>
      </c>
      <c r="C528" s="91"/>
      <c r="D528" s="94"/>
    </row>
    <row r="529" spans="2:4" x14ac:dyDescent="0.35">
      <c r="B529" s="24" t="s">
        <v>44</v>
      </c>
      <c r="C529" s="91"/>
      <c r="D529" s="95"/>
    </row>
    <row r="530" spans="2:4" x14ac:dyDescent="0.35">
      <c r="B530" s="24" t="s">
        <v>152</v>
      </c>
      <c r="C530" s="40"/>
      <c r="D530" s="95"/>
    </row>
    <row r="531" spans="2:4" x14ac:dyDescent="0.35">
      <c r="B531" s="24" t="s">
        <v>153</v>
      </c>
      <c r="C531" s="40"/>
      <c r="D531" s="95"/>
    </row>
    <row r="532" spans="2:4" x14ac:dyDescent="0.35">
      <c r="B532" s="24" t="s">
        <v>154</v>
      </c>
      <c r="C532" s="40"/>
      <c r="D532" s="42"/>
    </row>
    <row r="533" spans="2:4" x14ac:dyDescent="0.35">
      <c r="B533" s="24" t="s">
        <v>155</v>
      </c>
      <c r="C533" s="40"/>
      <c r="D533" s="42"/>
    </row>
    <row r="534" spans="2:4" x14ac:dyDescent="0.35">
      <c r="B534" s="24" t="s">
        <v>45</v>
      </c>
      <c r="C534" s="40"/>
      <c r="D534" s="42"/>
    </row>
    <row r="535" spans="2:4" ht="15" thickBot="1" x14ac:dyDescent="0.4">
      <c r="B535" s="43" t="s">
        <v>43</v>
      </c>
      <c r="C535" s="44"/>
      <c r="D535" s="45"/>
    </row>
    <row r="536" spans="2:4" ht="57.5" thickTop="1" thickBot="1" x14ac:dyDescent="0.4">
      <c r="B536" s="65" t="s">
        <v>247</v>
      </c>
      <c r="C536" s="46" t="s">
        <v>243</v>
      </c>
      <c r="D536" s="66" t="s">
        <v>246</v>
      </c>
    </row>
    <row r="537" spans="2:4" ht="15" thickTop="1" x14ac:dyDescent="0.35">
      <c r="B537" s="24" t="s">
        <v>42</v>
      </c>
      <c r="C537" s="91"/>
      <c r="D537" s="94"/>
    </row>
    <row r="538" spans="2:4" x14ac:dyDescent="0.35">
      <c r="B538" s="24" t="s">
        <v>44</v>
      </c>
      <c r="C538" s="91"/>
      <c r="D538" s="95"/>
    </row>
    <row r="539" spans="2:4" x14ac:dyDescent="0.35">
      <c r="B539" s="24" t="s">
        <v>152</v>
      </c>
      <c r="C539" s="40"/>
      <c r="D539" s="95"/>
    </row>
    <row r="540" spans="2:4" x14ac:dyDescent="0.35">
      <c r="B540" s="24" t="s">
        <v>153</v>
      </c>
      <c r="C540" s="40"/>
      <c r="D540" s="95"/>
    </row>
    <row r="541" spans="2:4" x14ac:dyDescent="0.35">
      <c r="B541" s="24" t="s">
        <v>154</v>
      </c>
      <c r="C541" s="40"/>
      <c r="D541" s="42"/>
    </row>
    <row r="542" spans="2:4" x14ac:dyDescent="0.35">
      <c r="B542" s="24" t="s">
        <v>155</v>
      </c>
      <c r="C542" s="40"/>
      <c r="D542" s="42"/>
    </row>
    <row r="543" spans="2:4" x14ac:dyDescent="0.35">
      <c r="B543" s="24" t="s">
        <v>45</v>
      </c>
      <c r="C543" s="40"/>
      <c r="D543" s="42"/>
    </row>
    <row r="544" spans="2:4" ht="15" thickBot="1" x14ac:dyDescent="0.4">
      <c r="B544" s="43" t="s">
        <v>43</v>
      </c>
      <c r="C544" s="44"/>
      <c r="D544" s="45"/>
    </row>
    <row r="545" spans="2:4" ht="57.5" thickTop="1" thickBot="1" x14ac:dyDescent="0.4">
      <c r="B545" s="65" t="s">
        <v>247</v>
      </c>
      <c r="C545" s="46" t="s">
        <v>243</v>
      </c>
      <c r="D545" s="66" t="s">
        <v>246</v>
      </c>
    </row>
    <row r="546" spans="2:4" ht="15" thickTop="1" x14ac:dyDescent="0.35">
      <c r="B546" s="24" t="s">
        <v>42</v>
      </c>
      <c r="C546" s="91"/>
      <c r="D546" s="94"/>
    </row>
    <row r="547" spans="2:4" x14ac:dyDescent="0.35">
      <c r="B547" s="24" t="s">
        <v>44</v>
      </c>
      <c r="C547" s="91"/>
      <c r="D547" s="95"/>
    </row>
    <row r="548" spans="2:4" x14ac:dyDescent="0.35">
      <c r="B548" s="24" t="s">
        <v>152</v>
      </c>
      <c r="C548" s="40"/>
      <c r="D548" s="95"/>
    </row>
    <row r="549" spans="2:4" x14ac:dyDescent="0.35">
      <c r="B549" s="24" t="s">
        <v>153</v>
      </c>
      <c r="C549" s="40"/>
      <c r="D549" s="95"/>
    </row>
    <row r="550" spans="2:4" x14ac:dyDescent="0.35">
      <c r="B550" s="24" t="s">
        <v>154</v>
      </c>
      <c r="C550" s="40"/>
      <c r="D550" s="42"/>
    </row>
    <row r="551" spans="2:4" x14ac:dyDescent="0.35">
      <c r="B551" s="24" t="s">
        <v>155</v>
      </c>
      <c r="C551" s="40"/>
      <c r="D551" s="42"/>
    </row>
    <row r="552" spans="2:4" x14ac:dyDescent="0.35">
      <c r="B552" s="24" t="s">
        <v>45</v>
      </c>
      <c r="C552" s="40"/>
      <c r="D552" s="42"/>
    </row>
    <row r="553" spans="2:4" ht="15" thickBot="1" x14ac:dyDescent="0.4">
      <c r="B553" s="43" t="s">
        <v>43</v>
      </c>
      <c r="C553" s="44"/>
      <c r="D553" s="45"/>
    </row>
    <row r="554" spans="2:4" ht="57.5" thickTop="1" thickBot="1" x14ac:dyDescent="0.4">
      <c r="B554" s="65" t="s">
        <v>247</v>
      </c>
      <c r="C554" s="46" t="s">
        <v>243</v>
      </c>
      <c r="D554" s="66" t="s">
        <v>246</v>
      </c>
    </row>
    <row r="555" spans="2:4" ht="15" thickTop="1" x14ac:dyDescent="0.35">
      <c r="B555" s="24" t="s">
        <v>42</v>
      </c>
      <c r="C555" s="91"/>
      <c r="D555" s="94"/>
    </row>
    <row r="556" spans="2:4" x14ac:dyDescent="0.35">
      <c r="B556" s="24" t="s">
        <v>44</v>
      </c>
      <c r="C556" s="91"/>
      <c r="D556" s="95"/>
    </row>
    <row r="557" spans="2:4" x14ac:dyDescent="0.35">
      <c r="B557" s="24" t="s">
        <v>152</v>
      </c>
      <c r="C557" s="40"/>
      <c r="D557" s="95"/>
    </row>
    <row r="558" spans="2:4" x14ac:dyDescent="0.35">
      <c r="B558" s="24" t="s">
        <v>153</v>
      </c>
      <c r="C558" s="40"/>
      <c r="D558" s="95"/>
    </row>
    <row r="559" spans="2:4" x14ac:dyDescent="0.35">
      <c r="B559" s="24" t="s">
        <v>154</v>
      </c>
      <c r="C559" s="40"/>
      <c r="D559" s="42"/>
    </row>
    <row r="560" spans="2:4" x14ac:dyDescent="0.35">
      <c r="B560" s="24" t="s">
        <v>155</v>
      </c>
      <c r="C560" s="40"/>
      <c r="D560" s="42"/>
    </row>
    <row r="561" spans="2:4" x14ac:dyDescent="0.35">
      <c r="B561" s="24" t="s">
        <v>45</v>
      </c>
      <c r="C561" s="40"/>
      <c r="D561" s="42"/>
    </row>
    <row r="562" spans="2:4" ht="15" thickBot="1" x14ac:dyDescent="0.4">
      <c r="B562" s="43" t="s">
        <v>43</v>
      </c>
      <c r="C562" s="44"/>
      <c r="D562" s="45"/>
    </row>
    <row r="563" spans="2:4" ht="57.5" thickTop="1" thickBot="1" x14ac:dyDescent="0.4">
      <c r="B563" s="65" t="s">
        <v>247</v>
      </c>
      <c r="C563" s="46" t="s">
        <v>243</v>
      </c>
      <c r="D563" s="66" t="s">
        <v>246</v>
      </c>
    </row>
    <row r="564" spans="2:4" ht="15" thickTop="1" x14ac:dyDescent="0.35">
      <c r="B564" s="24" t="s">
        <v>42</v>
      </c>
      <c r="C564" s="91"/>
      <c r="D564" s="94"/>
    </row>
    <row r="565" spans="2:4" x14ac:dyDescent="0.35">
      <c r="B565" s="24" t="s">
        <v>44</v>
      </c>
      <c r="C565" s="91"/>
      <c r="D565" s="95"/>
    </row>
    <row r="566" spans="2:4" x14ac:dyDescent="0.35">
      <c r="B566" s="24" t="s">
        <v>152</v>
      </c>
      <c r="C566" s="40"/>
      <c r="D566" s="95"/>
    </row>
    <row r="567" spans="2:4" x14ac:dyDescent="0.35">
      <c r="B567" s="24" t="s">
        <v>153</v>
      </c>
      <c r="C567" s="40"/>
      <c r="D567" s="95"/>
    </row>
    <row r="568" spans="2:4" x14ac:dyDescent="0.35">
      <c r="B568" s="24" t="s">
        <v>154</v>
      </c>
      <c r="C568" s="40"/>
      <c r="D568" s="42"/>
    </row>
    <row r="569" spans="2:4" x14ac:dyDescent="0.35">
      <c r="B569" s="24" t="s">
        <v>155</v>
      </c>
      <c r="C569" s="40"/>
      <c r="D569" s="42"/>
    </row>
    <row r="570" spans="2:4" x14ac:dyDescent="0.35">
      <c r="B570" s="24" t="s">
        <v>45</v>
      </c>
      <c r="C570" s="40"/>
      <c r="D570" s="42"/>
    </row>
    <row r="571" spans="2:4" ht="15" thickBot="1" x14ac:dyDescent="0.4">
      <c r="B571" s="43" t="s">
        <v>43</v>
      </c>
      <c r="C571" s="44"/>
      <c r="D571" s="45"/>
    </row>
    <row r="572" spans="2:4" ht="57.5" thickTop="1" thickBot="1" x14ac:dyDescent="0.4">
      <c r="B572" s="65" t="s">
        <v>247</v>
      </c>
      <c r="C572" s="46" t="s">
        <v>243</v>
      </c>
      <c r="D572" s="66" t="s">
        <v>246</v>
      </c>
    </row>
    <row r="573" spans="2:4" ht="15" thickTop="1" x14ac:dyDescent="0.35">
      <c r="B573" s="24" t="s">
        <v>42</v>
      </c>
      <c r="C573" s="91"/>
      <c r="D573" s="94"/>
    </row>
    <row r="574" spans="2:4" x14ac:dyDescent="0.35">
      <c r="B574" s="24" t="s">
        <v>44</v>
      </c>
      <c r="C574" s="91"/>
      <c r="D574" s="95"/>
    </row>
    <row r="575" spans="2:4" x14ac:dyDescent="0.35">
      <c r="B575" s="24" t="s">
        <v>152</v>
      </c>
      <c r="C575" s="40"/>
      <c r="D575" s="95"/>
    </row>
    <row r="576" spans="2:4" x14ac:dyDescent="0.35">
      <c r="B576" s="24" t="s">
        <v>153</v>
      </c>
      <c r="C576" s="40"/>
      <c r="D576" s="95"/>
    </row>
    <row r="577" spans="2:4" x14ac:dyDescent="0.35">
      <c r="B577" s="24" t="s">
        <v>154</v>
      </c>
      <c r="C577" s="40"/>
      <c r="D577" s="42"/>
    </row>
    <row r="578" spans="2:4" x14ac:dyDescent="0.35">
      <c r="B578" s="24" t="s">
        <v>155</v>
      </c>
      <c r="C578" s="40"/>
      <c r="D578" s="42"/>
    </row>
    <row r="579" spans="2:4" x14ac:dyDescent="0.35">
      <c r="B579" s="24" t="s">
        <v>45</v>
      </c>
      <c r="C579" s="40"/>
      <c r="D579" s="42"/>
    </row>
    <row r="580" spans="2:4" ht="15" thickBot="1" x14ac:dyDescent="0.4">
      <c r="B580" s="43" t="s">
        <v>43</v>
      </c>
      <c r="C580" s="44"/>
      <c r="D580" s="45"/>
    </row>
    <row r="581" spans="2:4" ht="57.5" thickTop="1" thickBot="1" x14ac:dyDescent="0.4">
      <c r="B581" s="65" t="s">
        <v>247</v>
      </c>
      <c r="C581" s="46" t="s">
        <v>243</v>
      </c>
      <c r="D581" s="66" t="s">
        <v>246</v>
      </c>
    </row>
    <row r="582" spans="2:4" ht="15" thickTop="1" x14ac:dyDescent="0.35">
      <c r="B582" s="24" t="s">
        <v>42</v>
      </c>
      <c r="C582" s="91"/>
      <c r="D582" s="94"/>
    </row>
    <row r="583" spans="2:4" x14ac:dyDescent="0.35">
      <c r="B583" s="24" t="s">
        <v>44</v>
      </c>
      <c r="C583" s="91"/>
      <c r="D583" s="95"/>
    </row>
    <row r="584" spans="2:4" x14ac:dyDescent="0.35">
      <c r="B584" s="24" t="s">
        <v>152</v>
      </c>
      <c r="C584" s="40"/>
      <c r="D584" s="95"/>
    </row>
    <row r="585" spans="2:4" x14ac:dyDescent="0.35">
      <c r="B585" s="24" t="s">
        <v>153</v>
      </c>
      <c r="C585" s="40"/>
      <c r="D585" s="95"/>
    </row>
    <row r="586" spans="2:4" x14ac:dyDescent="0.35">
      <c r="B586" s="24" t="s">
        <v>154</v>
      </c>
      <c r="C586" s="40"/>
      <c r="D586" s="42"/>
    </row>
    <row r="587" spans="2:4" x14ac:dyDescent="0.35">
      <c r="B587" s="24" t="s">
        <v>155</v>
      </c>
      <c r="C587" s="40"/>
      <c r="D587" s="42"/>
    </row>
    <row r="588" spans="2:4" x14ac:dyDescent="0.35">
      <c r="B588" s="24" t="s">
        <v>45</v>
      </c>
      <c r="C588" s="40"/>
      <c r="D588" s="42"/>
    </row>
    <row r="589" spans="2:4" ht="15" thickBot="1" x14ac:dyDescent="0.4">
      <c r="B589" s="43" t="s">
        <v>43</v>
      </c>
      <c r="C589" s="44"/>
      <c r="D589" s="45"/>
    </row>
    <row r="590" spans="2:4" ht="57.5" thickTop="1" thickBot="1" x14ac:dyDescent="0.4">
      <c r="B590" s="65" t="s">
        <v>247</v>
      </c>
      <c r="C590" s="46" t="s">
        <v>243</v>
      </c>
      <c r="D590" s="66" t="s">
        <v>246</v>
      </c>
    </row>
    <row r="591" spans="2:4" ht="15" thickTop="1" x14ac:dyDescent="0.35">
      <c r="B591" s="24" t="s">
        <v>42</v>
      </c>
      <c r="C591" s="91"/>
      <c r="D591" s="94"/>
    </row>
    <row r="592" spans="2:4" x14ac:dyDescent="0.35">
      <c r="B592" s="24" t="s">
        <v>44</v>
      </c>
      <c r="C592" s="91"/>
      <c r="D592" s="95"/>
    </row>
    <row r="593" spans="2:4" x14ac:dyDescent="0.35">
      <c r="B593" s="24" t="s">
        <v>152</v>
      </c>
      <c r="C593" s="40"/>
      <c r="D593" s="95"/>
    </row>
    <row r="594" spans="2:4" x14ac:dyDescent="0.35">
      <c r="B594" s="24" t="s">
        <v>153</v>
      </c>
      <c r="C594" s="40"/>
      <c r="D594" s="95"/>
    </row>
    <row r="595" spans="2:4" x14ac:dyDescent="0.35">
      <c r="B595" s="24" t="s">
        <v>154</v>
      </c>
      <c r="C595" s="40"/>
      <c r="D595" s="42"/>
    </row>
    <row r="596" spans="2:4" x14ac:dyDescent="0.35">
      <c r="B596" s="24" t="s">
        <v>155</v>
      </c>
      <c r="C596" s="40"/>
      <c r="D596" s="42"/>
    </row>
    <row r="597" spans="2:4" x14ac:dyDescent="0.35">
      <c r="B597" s="24" t="s">
        <v>45</v>
      </c>
      <c r="C597" s="40"/>
      <c r="D597" s="42"/>
    </row>
    <row r="598" spans="2:4" ht="15" thickBot="1" x14ac:dyDescent="0.4">
      <c r="B598" s="43" t="s">
        <v>43</v>
      </c>
      <c r="C598" s="44"/>
      <c r="D598" s="45"/>
    </row>
    <row r="599" spans="2:4" ht="57.5" thickTop="1" thickBot="1" x14ac:dyDescent="0.4">
      <c r="B599" s="65" t="s">
        <v>247</v>
      </c>
      <c r="C599" s="46" t="s">
        <v>243</v>
      </c>
      <c r="D599" s="66" t="s">
        <v>246</v>
      </c>
    </row>
    <row r="600" spans="2:4" ht="15" thickTop="1" x14ac:dyDescent="0.35">
      <c r="B600" s="24" t="s">
        <v>42</v>
      </c>
      <c r="C600" s="91"/>
      <c r="D600" s="94"/>
    </row>
    <row r="601" spans="2:4" x14ac:dyDescent="0.35">
      <c r="B601" s="24" t="s">
        <v>44</v>
      </c>
      <c r="C601" s="91"/>
      <c r="D601" s="95"/>
    </row>
    <row r="602" spans="2:4" x14ac:dyDescent="0.35">
      <c r="B602" s="24" t="s">
        <v>152</v>
      </c>
      <c r="C602" s="40"/>
      <c r="D602" s="95"/>
    </row>
    <row r="603" spans="2:4" x14ac:dyDescent="0.35">
      <c r="B603" s="24" t="s">
        <v>153</v>
      </c>
      <c r="C603" s="40"/>
      <c r="D603" s="95"/>
    </row>
    <row r="604" spans="2:4" x14ac:dyDescent="0.35">
      <c r="B604" s="24" t="s">
        <v>154</v>
      </c>
      <c r="C604" s="40"/>
      <c r="D604" s="42"/>
    </row>
    <row r="605" spans="2:4" x14ac:dyDescent="0.35">
      <c r="B605" s="24" t="s">
        <v>155</v>
      </c>
      <c r="C605" s="40"/>
      <c r="D605" s="42"/>
    </row>
    <row r="606" spans="2:4" x14ac:dyDescent="0.35">
      <c r="B606" s="24" t="s">
        <v>45</v>
      </c>
      <c r="C606" s="40"/>
      <c r="D606" s="42"/>
    </row>
    <row r="607" spans="2:4" ht="15" thickBot="1" x14ac:dyDescent="0.4">
      <c r="B607" s="43" t="s">
        <v>43</v>
      </c>
      <c r="C607" s="44"/>
      <c r="D607" s="45"/>
    </row>
    <row r="608" spans="2:4" ht="57.5" thickTop="1" thickBot="1" x14ac:dyDescent="0.4">
      <c r="B608" s="65" t="s">
        <v>247</v>
      </c>
      <c r="C608" s="46" t="s">
        <v>243</v>
      </c>
      <c r="D608" s="66" t="s">
        <v>246</v>
      </c>
    </row>
    <row r="609" spans="2:4" ht="15" thickTop="1" x14ac:dyDescent="0.35">
      <c r="B609" s="24" t="s">
        <v>42</v>
      </c>
      <c r="C609" s="91"/>
      <c r="D609" s="94"/>
    </row>
    <row r="610" spans="2:4" x14ac:dyDescent="0.35">
      <c r="B610" s="24" t="s">
        <v>44</v>
      </c>
      <c r="C610" s="91"/>
      <c r="D610" s="95"/>
    </row>
    <row r="611" spans="2:4" x14ac:dyDescent="0.35">
      <c r="B611" s="24" t="s">
        <v>152</v>
      </c>
      <c r="C611" s="40"/>
      <c r="D611" s="95"/>
    </row>
    <row r="612" spans="2:4" x14ac:dyDescent="0.35">
      <c r="B612" s="24" t="s">
        <v>153</v>
      </c>
      <c r="C612" s="40"/>
      <c r="D612" s="95"/>
    </row>
    <row r="613" spans="2:4" x14ac:dyDescent="0.35">
      <c r="B613" s="24" t="s">
        <v>154</v>
      </c>
      <c r="C613" s="40"/>
      <c r="D613" s="42"/>
    </row>
    <row r="614" spans="2:4" x14ac:dyDescent="0.35">
      <c r="B614" s="24" t="s">
        <v>155</v>
      </c>
      <c r="C614" s="40"/>
      <c r="D614" s="42"/>
    </row>
    <row r="615" spans="2:4" x14ac:dyDescent="0.35">
      <c r="B615" s="24" t="s">
        <v>45</v>
      </c>
      <c r="C615" s="40"/>
      <c r="D615" s="42"/>
    </row>
    <row r="616" spans="2:4" ht="15" thickBot="1" x14ac:dyDescent="0.4">
      <c r="B616" s="43" t="s">
        <v>43</v>
      </c>
      <c r="C616" s="44"/>
      <c r="D616" s="45"/>
    </row>
    <row r="617" spans="2:4" ht="57.5" thickTop="1" thickBot="1" x14ac:dyDescent="0.4">
      <c r="B617" s="65" t="s">
        <v>247</v>
      </c>
      <c r="C617" s="46" t="s">
        <v>243</v>
      </c>
      <c r="D617" s="66" t="s">
        <v>246</v>
      </c>
    </row>
    <row r="618" spans="2:4" ht="15" thickTop="1" x14ac:dyDescent="0.35">
      <c r="B618" s="24" t="s">
        <v>42</v>
      </c>
      <c r="C618" s="91"/>
      <c r="D618" s="94"/>
    </row>
    <row r="619" spans="2:4" x14ac:dyDescent="0.35">
      <c r="B619" s="24" t="s">
        <v>44</v>
      </c>
      <c r="C619" s="91"/>
      <c r="D619" s="95"/>
    </row>
    <row r="620" spans="2:4" x14ac:dyDescent="0.35">
      <c r="B620" s="24" t="s">
        <v>152</v>
      </c>
      <c r="C620" s="40"/>
      <c r="D620" s="95"/>
    </row>
    <row r="621" spans="2:4" x14ac:dyDescent="0.35">
      <c r="B621" s="24" t="s">
        <v>153</v>
      </c>
      <c r="C621" s="40"/>
      <c r="D621" s="95"/>
    </row>
    <row r="622" spans="2:4" x14ac:dyDescent="0.35">
      <c r="B622" s="24" t="s">
        <v>154</v>
      </c>
      <c r="C622" s="40"/>
      <c r="D622" s="42"/>
    </row>
    <row r="623" spans="2:4" x14ac:dyDescent="0.35">
      <c r="B623" s="24" t="s">
        <v>155</v>
      </c>
      <c r="C623" s="40"/>
      <c r="D623" s="42"/>
    </row>
    <row r="624" spans="2:4" x14ac:dyDescent="0.35">
      <c r="B624" s="24" t="s">
        <v>45</v>
      </c>
      <c r="C624" s="40"/>
      <c r="D624" s="42"/>
    </row>
    <row r="625" spans="2:4" ht="15" thickBot="1" x14ac:dyDescent="0.4">
      <c r="B625" s="43" t="s">
        <v>43</v>
      </c>
      <c r="C625" s="44"/>
      <c r="D625" s="45"/>
    </row>
    <row r="626" spans="2:4" ht="57.5" thickTop="1" thickBot="1" x14ac:dyDescent="0.4">
      <c r="B626" s="65" t="s">
        <v>247</v>
      </c>
      <c r="C626" s="46" t="s">
        <v>243</v>
      </c>
      <c r="D626" s="66" t="s">
        <v>246</v>
      </c>
    </row>
    <row r="627" spans="2:4" ht="15" thickTop="1" x14ac:dyDescent="0.35">
      <c r="B627" s="24" t="s">
        <v>42</v>
      </c>
      <c r="C627" s="91"/>
      <c r="D627" s="94"/>
    </row>
    <row r="628" spans="2:4" x14ac:dyDescent="0.35">
      <c r="B628" s="24" t="s">
        <v>44</v>
      </c>
      <c r="C628" s="91"/>
      <c r="D628" s="95"/>
    </row>
    <row r="629" spans="2:4" x14ac:dyDescent="0.35">
      <c r="B629" s="24" t="s">
        <v>152</v>
      </c>
      <c r="C629" s="40"/>
      <c r="D629" s="95"/>
    </row>
    <row r="630" spans="2:4" x14ac:dyDescent="0.35">
      <c r="B630" s="24" t="s">
        <v>153</v>
      </c>
      <c r="C630" s="40"/>
      <c r="D630" s="95"/>
    </row>
    <row r="631" spans="2:4" x14ac:dyDescent="0.35">
      <c r="B631" s="24" t="s">
        <v>154</v>
      </c>
      <c r="C631" s="40"/>
      <c r="D631" s="42"/>
    </row>
    <row r="632" spans="2:4" x14ac:dyDescent="0.35">
      <c r="B632" s="24" t="s">
        <v>155</v>
      </c>
      <c r="C632" s="40"/>
      <c r="D632" s="42"/>
    </row>
    <row r="633" spans="2:4" x14ac:dyDescent="0.35">
      <c r="B633" s="24" t="s">
        <v>45</v>
      </c>
      <c r="C633" s="40"/>
      <c r="D633" s="42"/>
    </row>
    <row r="634" spans="2:4" ht="15" thickBot="1" x14ac:dyDescent="0.4">
      <c r="B634" s="43" t="s">
        <v>43</v>
      </c>
      <c r="C634" s="44"/>
      <c r="D634" s="45"/>
    </row>
    <row r="635" spans="2:4" ht="57.5" thickTop="1" thickBot="1" x14ac:dyDescent="0.4">
      <c r="B635" s="65" t="s">
        <v>247</v>
      </c>
      <c r="C635" s="46" t="s">
        <v>243</v>
      </c>
      <c r="D635" s="66" t="s">
        <v>246</v>
      </c>
    </row>
    <row r="636" spans="2:4" ht="15" thickTop="1" x14ac:dyDescent="0.35">
      <c r="B636" s="24" t="s">
        <v>42</v>
      </c>
      <c r="C636" s="91"/>
      <c r="D636" s="94"/>
    </row>
    <row r="637" spans="2:4" x14ac:dyDescent="0.35">
      <c r="B637" s="24" t="s">
        <v>44</v>
      </c>
      <c r="C637" s="91"/>
      <c r="D637" s="95"/>
    </row>
    <row r="638" spans="2:4" x14ac:dyDescent="0.35">
      <c r="B638" s="24" t="s">
        <v>152</v>
      </c>
      <c r="C638" s="40"/>
      <c r="D638" s="95"/>
    </row>
    <row r="639" spans="2:4" x14ac:dyDescent="0.35">
      <c r="B639" s="24" t="s">
        <v>153</v>
      </c>
      <c r="C639" s="40"/>
      <c r="D639" s="95"/>
    </row>
    <row r="640" spans="2:4" x14ac:dyDescent="0.35">
      <c r="B640" s="24" t="s">
        <v>154</v>
      </c>
      <c r="C640" s="40"/>
      <c r="D640" s="42"/>
    </row>
    <row r="641" spans="2:4" x14ac:dyDescent="0.35">
      <c r="B641" s="24" t="s">
        <v>155</v>
      </c>
      <c r="C641" s="40"/>
      <c r="D641" s="42"/>
    </row>
    <row r="642" spans="2:4" x14ac:dyDescent="0.35">
      <c r="B642" s="24" t="s">
        <v>45</v>
      </c>
      <c r="C642" s="40"/>
      <c r="D642" s="42"/>
    </row>
    <row r="643" spans="2:4" ht="15" thickBot="1" x14ac:dyDescent="0.4">
      <c r="B643" s="43" t="s">
        <v>43</v>
      </c>
      <c r="C643" s="44"/>
      <c r="D643" s="45"/>
    </row>
    <row r="644" spans="2:4" ht="57.5" thickTop="1" thickBot="1" x14ac:dyDescent="0.4">
      <c r="B644" s="65" t="s">
        <v>247</v>
      </c>
      <c r="C644" s="46" t="s">
        <v>243</v>
      </c>
      <c r="D644" s="66" t="s">
        <v>246</v>
      </c>
    </row>
    <row r="645" spans="2:4" ht="15" thickTop="1" x14ac:dyDescent="0.35">
      <c r="B645" s="24" t="s">
        <v>42</v>
      </c>
      <c r="C645" s="91"/>
      <c r="D645" s="94"/>
    </row>
    <row r="646" spans="2:4" x14ac:dyDescent="0.35">
      <c r="B646" s="24" t="s">
        <v>44</v>
      </c>
      <c r="C646" s="91"/>
      <c r="D646" s="95"/>
    </row>
    <row r="647" spans="2:4" x14ac:dyDescent="0.35">
      <c r="B647" s="24" t="s">
        <v>152</v>
      </c>
      <c r="C647" s="40"/>
      <c r="D647" s="95"/>
    </row>
    <row r="648" spans="2:4" x14ac:dyDescent="0.35">
      <c r="B648" s="24" t="s">
        <v>153</v>
      </c>
      <c r="C648" s="40"/>
      <c r="D648" s="95"/>
    </row>
    <row r="649" spans="2:4" x14ac:dyDescent="0.35">
      <c r="B649" s="24" t="s">
        <v>154</v>
      </c>
      <c r="C649" s="40"/>
      <c r="D649" s="42"/>
    </row>
    <row r="650" spans="2:4" x14ac:dyDescent="0.35">
      <c r="B650" s="24" t="s">
        <v>155</v>
      </c>
      <c r="C650" s="40"/>
      <c r="D650" s="42"/>
    </row>
    <row r="651" spans="2:4" x14ac:dyDescent="0.35">
      <c r="B651" s="24" t="s">
        <v>45</v>
      </c>
      <c r="C651" s="40"/>
      <c r="D651" s="42"/>
    </row>
    <row r="652" spans="2:4" ht="15" thickBot="1" x14ac:dyDescent="0.4">
      <c r="B652" s="43" t="s">
        <v>43</v>
      </c>
      <c r="C652" s="44"/>
      <c r="D652" s="45"/>
    </row>
    <row r="653" spans="2:4" ht="57.5" thickTop="1" thickBot="1" x14ac:dyDescent="0.4">
      <c r="B653" s="65" t="s">
        <v>247</v>
      </c>
      <c r="C653" s="46" t="s">
        <v>243</v>
      </c>
      <c r="D653" s="66" t="s">
        <v>246</v>
      </c>
    </row>
    <row r="654" spans="2:4" ht="15" thickTop="1" x14ac:dyDescent="0.35">
      <c r="B654" s="24" t="s">
        <v>42</v>
      </c>
      <c r="C654" s="91"/>
      <c r="D654" s="94"/>
    </row>
    <row r="655" spans="2:4" x14ac:dyDescent="0.35">
      <c r="B655" s="24" t="s">
        <v>44</v>
      </c>
      <c r="C655" s="91"/>
      <c r="D655" s="95"/>
    </row>
    <row r="656" spans="2:4" x14ac:dyDescent="0.35">
      <c r="B656" s="24" t="s">
        <v>152</v>
      </c>
      <c r="C656" s="40"/>
      <c r="D656" s="95"/>
    </row>
    <row r="657" spans="2:4" x14ac:dyDescent="0.35">
      <c r="B657" s="24" t="s">
        <v>153</v>
      </c>
      <c r="C657" s="40"/>
      <c r="D657" s="95"/>
    </row>
    <row r="658" spans="2:4" x14ac:dyDescent="0.35">
      <c r="B658" s="24" t="s">
        <v>154</v>
      </c>
      <c r="C658" s="40"/>
      <c r="D658" s="42"/>
    </row>
    <row r="659" spans="2:4" x14ac:dyDescent="0.35">
      <c r="B659" s="24" t="s">
        <v>155</v>
      </c>
      <c r="C659" s="40"/>
      <c r="D659" s="42"/>
    </row>
    <row r="660" spans="2:4" x14ac:dyDescent="0.35">
      <c r="B660" s="24" t="s">
        <v>45</v>
      </c>
      <c r="C660" s="40"/>
      <c r="D660" s="42"/>
    </row>
    <row r="661" spans="2:4" ht="15" thickBot="1" x14ac:dyDescent="0.4">
      <c r="B661" s="43" t="s">
        <v>43</v>
      </c>
      <c r="C661" s="44"/>
      <c r="D661" s="45"/>
    </row>
    <row r="662" spans="2:4" ht="57.5" thickTop="1" thickBot="1" x14ac:dyDescent="0.4">
      <c r="B662" s="65" t="s">
        <v>247</v>
      </c>
      <c r="C662" s="46" t="s">
        <v>243</v>
      </c>
      <c r="D662" s="66" t="s">
        <v>246</v>
      </c>
    </row>
    <row r="663" spans="2:4" ht="15" thickTop="1" x14ac:dyDescent="0.35">
      <c r="B663" s="24" t="s">
        <v>42</v>
      </c>
      <c r="C663" s="91"/>
      <c r="D663" s="94"/>
    </row>
    <row r="664" spans="2:4" x14ac:dyDescent="0.35">
      <c r="B664" s="24" t="s">
        <v>44</v>
      </c>
      <c r="C664" s="91"/>
      <c r="D664" s="95"/>
    </row>
    <row r="665" spans="2:4" x14ac:dyDescent="0.35">
      <c r="B665" s="24" t="s">
        <v>152</v>
      </c>
      <c r="C665" s="40"/>
      <c r="D665" s="95"/>
    </row>
    <row r="666" spans="2:4" x14ac:dyDescent="0.35">
      <c r="B666" s="24" t="s">
        <v>153</v>
      </c>
      <c r="C666" s="40"/>
      <c r="D666" s="95"/>
    </row>
    <row r="667" spans="2:4" x14ac:dyDescent="0.35">
      <c r="B667" s="24" t="s">
        <v>154</v>
      </c>
      <c r="C667" s="40"/>
      <c r="D667" s="42"/>
    </row>
    <row r="668" spans="2:4" x14ac:dyDescent="0.35">
      <c r="B668" s="24" t="s">
        <v>155</v>
      </c>
      <c r="C668" s="40"/>
      <c r="D668" s="42"/>
    </row>
    <row r="669" spans="2:4" x14ac:dyDescent="0.35">
      <c r="B669" s="24" t="s">
        <v>45</v>
      </c>
      <c r="C669" s="40"/>
      <c r="D669" s="42"/>
    </row>
    <row r="670" spans="2:4" ht="15" thickBot="1" x14ac:dyDescent="0.4">
      <c r="B670" s="43" t="s">
        <v>43</v>
      </c>
      <c r="C670" s="44"/>
      <c r="D670" s="45"/>
    </row>
    <row r="671" spans="2:4" ht="57.5" thickTop="1" thickBot="1" x14ac:dyDescent="0.4">
      <c r="B671" s="65" t="s">
        <v>247</v>
      </c>
      <c r="C671" s="46" t="s">
        <v>243</v>
      </c>
      <c r="D671" s="66" t="s">
        <v>246</v>
      </c>
    </row>
    <row r="672" spans="2:4" ht="15" thickTop="1" x14ac:dyDescent="0.35">
      <c r="B672" s="24" t="s">
        <v>42</v>
      </c>
      <c r="C672" s="91"/>
      <c r="D672" s="94"/>
    </row>
    <row r="673" spans="2:4" x14ac:dyDescent="0.35">
      <c r="B673" s="24" t="s">
        <v>44</v>
      </c>
      <c r="C673" s="91"/>
      <c r="D673" s="95"/>
    </row>
    <row r="674" spans="2:4" x14ac:dyDescent="0.35">
      <c r="B674" s="24" t="s">
        <v>152</v>
      </c>
      <c r="C674" s="40"/>
      <c r="D674" s="95"/>
    </row>
    <row r="675" spans="2:4" x14ac:dyDescent="0.35">
      <c r="B675" s="24" t="s">
        <v>153</v>
      </c>
      <c r="C675" s="40"/>
      <c r="D675" s="95"/>
    </row>
    <row r="676" spans="2:4" x14ac:dyDescent="0.35">
      <c r="B676" s="24" t="s">
        <v>154</v>
      </c>
      <c r="C676" s="40"/>
      <c r="D676" s="42"/>
    </row>
    <row r="677" spans="2:4" x14ac:dyDescent="0.35">
      <c r="B677" s="24" t="s">
        <v>155</v>
      </c>
      <c r="C677" s="40"/>
      <c r="D677" s="42"/>
    </row>
    <row r="678" spans="2:4" x14ac:dyDescent="0.35">
      <c r="B678" s="24" t="s">
        <v>45</v>
      </c>
      <c r="C678" s="40"/>
      <c r="D678" s="42"/>
    </row>
    <row r="679" spans="2:4" ht="15" thickBot="1" x14ac:dyDescent="0.4">
      <c r="B679" s="43" t="s">
        <v>43</v>
      </c>
      <c r="C679" s="44"/>
      <c r="D679" s="45"/>
    </row>
    <row r="680" spans="2:4" ht="57.5" thickTop="1" thickBot="1" x14ac:dyDescent="0.4">
      <c r="B680" s="65" t="s">
        <v>247</v>
      </c>
      <c r="C680" s="46" t="s">
        <v>243</v>
      </c>
      <c r="D680" s="66" t="s">
        <v>246</v>
      </c>
    </row>
    <row r="681" spans="2:4" ht="15" thickTop="1" x14ac:dyDescent="0.35">
      <c r="B681" s="24" t="s">
        <v>42</v>
      </c>
      <c r="C681" s="91"/>
      <c r="D681" s="94"/>
    </row>
    <row r="682" spans="2:4" x14ac:dyDescent="0.35">
      <c r="B682" s="24" t="s">
        <v>44</v>
      </c>
      <c r="C682" s="91"/>
      <c r="D682" s="95"/>
    </row>
    <row r="683" spans="2:4" x14ac:dyDescent="0.35">
      <c r="B683" s="24" t="s">
        <v>152</v>
      </c>
      <c r="C683" s="40"/>
      <c r="D683" s="95"/>
    </row>
    <row r="684" spans="2:4" x14ac:dyDescent="0.35">
      <c r="B684" s="24" t="s">
        <v>153</v>
      </c>
      <c r="C684" s="40"/>
      <c r="D684" s="95"/>
    </row>
    <row r="685" spans="2:4" x14ac:dyDescent="0.35">
      <c r="B685" s="24" t="s">
        <v>154</v>
      </c>
      <c r="C685" s="40"/>
      <c r="D685" s="42"/>
    </row>
    <row r="686" spans="2:4" x14ac:dyDescent="0.35">
      <c r="B686" s="24" t="s">
        <v>155</v>
      </c>
      <c r="C686" s="40"/>
      <c r="D686" s="42"/>
    </row>
    <row r="687" spans="2:4" x14ac:dyDescent="0.35">
      <c r="B687" s="24" t="s">
        <v>45</v>
      </c>
      <c r="C687" s="40"/>
      <c r="D687" s="42"/>
    </row>
    <row r="688" spans="2:4" ht="15" thickBot="1" x14ac:dyDescent="0.4">
      <c r="B688" s="43" t="s">
        <v>43</v>
      </c>
      <c r="C688" s="44"/>
      <c r="D688" s="45"/>
    </row>
    <row r="689" spans="2:4" ht="57.5" thickTop="1" thickBot="1" x14ac:dyDescent="0.4">
      <c r="B689" s="65" t="s">
        <v>247</v>
      </c>
      <c r="C689" s="46" t="s">
        <v>243</v>
      </c>
      <c r="D689" s="66" t="s">
        <v>246</v>
      </c>
    </row>
    <row r="690" spans="2:4" ht="15" thickTop="1" x14ac:dyDescent="0.35">
      <c r="B690" s="24" t="s">
        <v>42</v>
      </c>
      <c r="C690" s="91"/>
      <c r="D690" s="94"/>
    </row>
    <row r="691" spans="2:4" x14ac:dyDescent="0.35">
      <c r="B691" s="24" t="s">
        <v>44</v>
      </c>
      <c r="C691" s="91"/>
      <c r="D691" s="95"/>
    </row>
    <row r="692" spans="2:4" x14ac:dyDescent="0.35">
      <c r="B692" s="24" t="s">
        <v>152</v>
      </c>
      <c r="C692" s="40"/>
      <c r="D692" s="95"/>
    </row>
    <row r="693" spans="2:4" x14ac:dyDescent="0.35">
      <c r="B693" s="24" t="s">
        <v>153</v>
      </c>
      <c r="C693" s="40"/>
      <c r="D693" s="95"/>
    </row>
    <row r="694" spans="2:4" x14ac:dyDescent="0.35">
      <c r="B694" s="24" t="s">
        <v>154</v>
      </c>
      <c r="C694" s="40"/>
      <c r="D694" s="42"/>
    </row>
    <row r="695" spans="2:4" x14ac:dyDescent="0.35">
      <c r="B695" s="24" t="s">
        <v>155</v>
      </c>
      <c r="C695" s="40"/>
      <c r="D695" s="42"/>
    </row>
    <row r="696" spans="2:4" x14ac:dyDescent="0.35">
      <c r="B696" s="24" t="s">
        <v>45</v>
      </c>
      <c r="C696" s="40"/>
      <c r="D696" s="42"/>
    </row>
    <row r="697" spans="2:4" ht="15" thickBot="1" x14ac:dyDescent="0.4">
      <c r="B697" s="43" t="s">
        <v>43</v>
      </c>
      <c r="C697" s="44"/>
      <c r="D697" s="45"/>
    </row>
    <row r="698" spans="2:4" ht="57.5" thickTop="1" thickBot="1" x14ac:dyDescent="0.4">
      <c r="B698" s="65" t="s">
        <v>247</v>
      </c>
      <c r="C698" s="46" t="s">
        <v>243</v>
      </c>
      <c r="D698" s="66" t="s">
        <v>246</v>
      </c>
    </row>
    <row r="699" spans="2:4" ht="15" thickTop="1" x14ac:dyDescent="0.35">
      <c r="B699" s="24" t="s">
        <v>42</v>
      </c>
      <c r="C699" s="91"/>
      <c r="D699" s="94"/>
    </row>
    <row r="700" spans="2:4" x14ac:dyDescent="0.35">
      <c r="B700" s="24" t="s">
        <v>44</v>
      </c>
      <c r="C700" s="91"/>
      <c r="D700" s="95"/>
    </row>
    <row r="701" spans="2:4" x14ac:dyDescent="0.35">
      <c r="B701" s="24" t="s">
        <v>152</v>
      </c>
      <c r="C701" s="40"/>
      <c r="D701" s="95"/>
    </row>
    <row r="702" spans="2:4" x14ac:dyDescent="0.35">
      <c r="B702" s="24" t="s">
        <v>153</v>
      </c>
      <c r="C702" s="40"/>
      <c r="D702" s="95"/>
    </row>
    <row r="703" spans="2:4" x14ac:dyDescent="0.35">
      <c r="B703" s="24" t="s">
        <v>154</v>
      </c>
      <c r="C703" s="40"/>
      <c r="D703" s="42"/>
    </row>
    <row r="704" spans="2:4" x14ac:dyDescent="0.35">
      <c r="B704" s="24" t="s">
        <v>155</v>
      </c>
      <c r="C704" s="40"/>
      <c r="D704" s="42"/>
    </row>
    <row r="705" spans="2:4" x14ac:dyDescent="0.35">
      <c r="B705" s="24" t="s">
        <v>45</v>
      </c>
      <c r="C705" s="40"/>
      <c r="D705" s="42"/>
    </row>
    <row r="706" spans="2:4" ht="15" thickBot="1" x14ac:dyDescent="0.4">
      <c r="B706" s="43" t="s">
        <v>43</v>
      </c>
      <c r="C706" s="44"/>
      <c r="D706" s="45"/>
    </row>
    <row r="707" spans="2:4" ht="57.5" thickTop="1" thickBot="1" x14ac:dyDescent="0.4">
      <c r="B707" s="65" t="s">
        <v>247</v>
      </c>
      <c r="C707" s="46" t="s">
        <v>243</v>
      </c>
      <c r="D707" s="66" t="s">
        <v>246</v>
      </c>
    </row>
    <row r="708" spans="2:4" ht="15" thickTop="1" x14ac:dyDescent="0.35">
      <c r="B708" s="24" t="s">
        <v>42</v>
      </c>
      <c r="C708" s="91"/>
      <c r="D708" s="94"/>
    </row>
    <row r="709" spans="2:4" x14ac:dyDescent="0.35">
      <c r="B709" s="24" t="s">
        <v>44</v>
      </c>
      <c r="C709" s="91"/>
      <c r="D709" s="95"/>
    </row>
    <row r="710" spans="2:4" x14ac:dyDescent="0.35">
      <c r="B710" s="24" t="s">
        <v>152</v>
      </c>
      <c r="C710" s="40"/>
      <c r="D710" s="95"/>
    </row>
    <row r="711" spans="2:4" x14ac:dyDescent="0.35">
      <c r="B711" s="24" t="s">
        <v>153</v>
      </c>
      <c r="C711" s="40"/>
      <c r="D711" s="95"/>
    </row>
    <row r="712" spans="2:4" x14ac:dyDescent="0.35">
      <c r="B712" s="24" t="s">
        <v>154</v>
      </c>
      <c r="C712" s="40"/>
      <c r="D712" s="42"/>
    </row>
    <row r="713" spans="2:4" x14ac:dyDescent="0.35">
      <c r="B713" s="24" t="s">
        <v>155</v>
      </c>
      <c r="C713" s="40"/>
      <c r="D713" s="42"/>
    </row>
    <row r="714" spans="2:4" x14ac:dyDescent="0.35">
      <c r="B714" s="24" t="s">
        <v>45</v>
      </c>
      <c r="C714" s="40"/>
      <c r="D714" s="42"/>
    </row>
    <row r="715" spans="2:4" ht="15" thickBot="1" x14ac:dyDescent="0.4">
      <c r="B715" s="43" t="s">
        <v>43</v>
      </c>
      <c r="C715" s="44"/>
      <c r="D715" s="45"/>
    </row>
    <row r="716" spans="2:4" ht="57.5" thickTop="1" thickBot="1" x14ac:dyDescent="0.4">
      <c r="B716" s="65" t="s">
        <v>247</v>
      </c>
      <c r="C716" s="46" t="s">
        <v>243</v>
      </c>
      <c r="D716" s="66" t="s">
        <v>246</v>
      </c>
    </row>
    <row r="717" spans="2:4" ht="15" thickTop="1" x14ac:dyDescent="0.35">
      <c r="B717" s="24" t="s">
        <v>42</v>
      </c>
      <c r="C717" s="91"/>
      <c r="D717" s="94"/>
    </row>
    <row r="718" spans="2:4" x14ac:dyDescent="0.35">
      <c r="B718" s="24" t="s">
        <v>44</v>
      </c>
      <c r="C718" s="91"/>
      <c r="D718" s="95"/>
    </row>
    <row r="719" spans="2:4" x14ac:dyDescent="0.35">
      <c r="B719" s="24" t="s">
        <v>152</v>
      </c>
      <c r="C719" s="40"/>
      <c r="D719" s="95"/>
    </row>
    <row r="720" spans="2:4" x14ac:dyDescent="0.35">
      <c r="B720" s="24" t="s">
        <v>153</v>
      </c>
      <c r="C720" s="40"/>
      <c r="D720" s="95"/>
    </row>
    <row r="721" spans="2:4" x14ac:dyDescent="0.35">
      <c r="B721" s="24" t="s">
        <v>154</v>
      </c>
      <c r="C721" s="40"/>
      <c r="D721" s="42"/>
    </row>
    <row r="722" spans="2:4" x14ac:dyDescent="0.35">
      <c r="B722" s="24" t="s">
        <v>155</v>
      </c>
      <c r="C722" s="40"/>
      <c r="D722" s="42"/>
    </row>
    <row r="723" spans="2:4" x14ac:dyDescent="0.35">
      <c r="B723" s="24" t="s">
        <v>45</v>
      </c>
      <c r="C723" s="40"/>
      <c r="D723" s="42"/>
    </row>
    <row r="724" spans="2:4" ht="15" thickBot="1" x14ac:dyDescent="0.4">
      <c r="B724" s="43" t="s">
        <v>43</v>
      </c>
      <c r="C724" s="44"/>
      <c r="D724" s="45"/>
    </row>
    <row r="725" spans="2:4" ht="57.5" thickTop="1" thickBot="1" x14ac:dyDescent="0.4">
      <c r="B725" s="65" t="s">
        <v>247</v>
      </c>
      <c r="C725" s="46" t="s">
        <v>243</v>
      </c>
      <c r="D725" s="66" t="s">
        <v>246</v>
      </c>
    </row>
    <row r="726" spans="2:4" ht="15" thickTop="1" x14ac:dyDescent="0.35">
      <c r="B726" s="24" t="s">
        <v>42</v>
      </c>
      <c r="C726" s="91"/>
      <c r="D726" s="94"/>
    </row>
    <row r="727" spans="2:4" x14ac:dyDescent="0.35">
      <c r="B727" s="24" t="s">
        <v>44</v>
      </c>
      <c r="C727" s="91"/>
      <c r="D727" s="95"/>
    </row>
    <row r="728" spans="2:4" x14ac:dyDescent="0.35">
      <c r="B728" s="24" t="s">
        <v>152</v>
      </c>
      <c r="C728" s="40"/>
      <c r="D728" s="95"/>
    </row>
    <row r="729" spans="2:4" x14ac:dyDescent="0.35">
      <c r="B729" s="24" t="s">
        <v>153</v>
      </c>
      <c r="C729" s="40"/>
      <c r="D729" s="95"/>
    </row>
    <row r="730" spans="2:4" x14ac:dyDescent="0.35">
      <c r="B730" s="24" t="s">
        <v>154</v>
      </c>
      <c r="C730" s="40"/>
      <c r="D730" s="42"/>
    </row>
    <row r="731" spans="2:4" x14ac:dyDescent="0.35">
      <c r="B731" s="24" t="s">
        <v>155</v>
      </c>
      <c r="C731" s="40"/>
      <c r="D731" s="42"/>
    </row>
    <row r="732" spans="2:4" x14ac:dyDescent="0.35">
      <c r="B732" s="24" t="s">
        <v>45</v>
      </c>
      <c r="C732" s="40"/>
      <c r="D732" s="42"/>
    </row>
    <row r="733" spans="2:4" ht="15" thickBot="1" x14ac:dyDescent="0.4">
      <c r="B733" s="43" t="s">
        <v>43</v>
      </c>
      <c r="C733" s="44"/>
      <c r="D733" s="45"/>
    </row>
    <row r="734" spans="2:4" ht="57.5" thickTop="1" thickBot="1" x14ac:dyDescent="0.4">
      <c r="B734" s="65" t="s">
        <v>247</v>
      </c>
      <c r="C734" s="46" t="s">
        <v>243</v>
      </c>
      <c r="D734" s="66" t="s">
        <v>246</v>
      </c>
    </row>
    <row r="735" spans="2:4" ht="15" thickTop="1" x14ac:dyDescent="0.35">
      <c r="B735" s="24" t="s">
        <v>42</v>
      </c>
      <c r="C735" s="91"/>
      <c r="D735" s="94"/>
    </row>
    <row r="736" spans="2:4" x14ac:dyDescent="0.35">
      <c r="B736" s="24" t="s">
        <v>44</v>
      </c>
      <c r="C736" s="91"/>
      <c r="D736" s="95"/>
    </row>
    <row r="737" spans="2:4" x14ac:dyDescent="0.35">
      <c r="B737" s="24" t="s">
        <v>152</v>
      </c>
      <c r="C737" s="40"/>
      <c r="D737" s="95"/>
    </row>
    <row r="738" spans="2:4" x14ac:dyDescent="0.35">
      <c r="B738" s="24" t="s">
        <v>153</v>
      </c>
      <c r="C738" s="40"/>
      <c r="D738" s="95"/>
    </row>
    <row r="739" spans="2:4" x14ac:dyDescent="0.35">
      <c r="B739" s="24" t="s">
        <v>154</v>
      </c>
      <c r="C739" s="40"/>
      <c r="D739" s="42"/>
    </row>
    <row r="740" spans="2:4" x14ac:dyDescent="0.35">
      <c r="B740" s="24" t="s">
        <v>155</v>
      </c>
      <c r="C740" s="40"/>
      <c r="D740" s="42"/>
    </row>
    <row r="741" spans="2:4" x14ac:dyDescent="0.35">
      <c r="B741" s="24" t="s">
        <v>45</v>
      </c>
      <c r="C741" s="40"/>
      <c r="D741" s="42"/>
    </row>
    <row r="742" spans="2:4" ht="15" thickBot="1" x14ac:dyDescent="0.4">
      <c r="B742" s="43" t="s">
        <v>43</v>
      </c>
      <c r="C742" s="44"/>
      <c r="D742" s="45"/>
    </row>
    <row r="743" spans="2:4" ht="57.5" thickTop="1" thickBot="1" x14ac:dyDescent="0.4">
      <c r="B743" s="65" t="s">
        <v>247</v>
      </c>
      <c r="C743" s="46" t="s">
        <v>243</v>
      </c>
      <c r="D743" s="66" t="s">
        <v>246</v>
      </c>
    </row>
    <row r="744" spans="2:4" ht="15" thickTop="1" x14ac:dyDescent="0.35">
      <c r="B744" s="24" t="s">
        <v>42</v>
      </c>
      <c r="C744" s="91"/>
      <c r="D744" s="94"/>
    </row>
    <row r="745" spans="2:4" x14ac:dyDescent="0.35">
      <c r="B745" s="24" t="s">
        <v>44</v>
      </c>
      <c r="C745" s="91"/>
      <c r="D745" s="95"/>
    </row>
    <row r="746" spans="2:4" x14ac:dyDescent="0.35">
      <c r="B746" s="24" t="s">
        <v>152</v>
      </c>
      <c r="C746" s="40"/>
      <c r="D746" s="95"/>
    </row>
    <row r="747" spans="2:4" x14ac:dyDescent="0.35">
      <c r="B747" s="24" t="s">
        <v>153</v>
      </c>
      <c r="C747" s="40"/>
      <c r="D747" s="95"/>
    </row>
    <row r="748" spans="2:4" x14ac:dyDescent="0.35">
      <c r="B748" s="24" t="s">
        <v>154</v>
      </c>
      <c r="C748" s="40"/>
      <c r="D748" s="42"/>
    </row>
    <row r="749" spans="2:4" x14ac:dyDescent="0.35">
      <c r="B749" s="24" t="s">
        <v>155</v>
      </c>
      <c r="C749" s="40"/>
      <c r="D749" s="42"/>
    </row>
    <row r="750" spans="2:4" x14ac:dyDescent="0.35">
      <c r="B750" s="24" t="s">
        <v>45</v>
      </c>
      <c r="C750" s="40"/>
      <c r="D750" s="42"/>
    </row>
    <row r="751" spans="2:4" ht="15" thickBot="1" x14ac:dyDescent="0.4">
      <c r="B751" s="43" t="s">
        <v>43</v>
      </c>
      <c r="C751" s="44"/>
      <c r="D751" s="45"/>
    </row>
    <row r="752" spans="2:4" ht="57.5" thickTop="1" thickBot="1" x14ac:dyDescent="0.4">
      <c r="B752" s="65" t="s">
        <v>247</v>
      </c>
      <c r="C752" s="46" t="s">
        <v>243</v>
      </c>
      <c r="D752" s="66" t="s">
        <v>246</v>
      </c>
    </row>
    <row r="753" spans="2:4" ht="15" thickTop="1" x14ac:dyDescent="0.35">
      <c r="B753" s="24" t="s">
        <v>42</v>
      </c>
      <c r="C753" s="91"/>
      <c r="D753" s="94"/>
    </row>
    <row r="754" spans="2:4" x14ac:dyDescent="0.35">
      <c r="B754" s="24" t="s">
        <v>44</v>
      </c>
      <c r="C754" s="91"/>
      <c r="D754" s="95"/>
    </row>
    <row r="755" spans="2:4" x14ac:dyDescent="0.35">
      <c r="B755" s="24" t="s">
        <v>152</v>
      </c>
      <c r="C755" s="40"/>
      <c r="D755" s="95"/>
    </row>
    <row r="756" spans="2:4" x14ac:dyDescent="0.35">
      <c r="B756" s="24" t="s">
        <v>153</v>
      </c>
      <c r="C756" s="40"/>
      <c r="D756" s="95"/>
    </row>
    <row r="757" spans="2:4" x14ac:dyDescent="0.35">
      <c r="B757" s="24" t="s">
        <v>154</v>
      </c>
      <c r="C757" s="40"/>
      <c r="D757" s="42"/>
    </row>
    <row r="758" spans="2:4" x14ac:dyDescent="0.35">
      <c r="B758" s="24" t="s">
        <v>155</v>
      </c>
      <c r="C758" s="40"/>
      <c r="D758" s="42"/>
    </row>
    <row r="759" spans="2:4" x14ac:dyDescent="0.35">
      <c r="B759" s="24" t="s">
        <v>45</v>
      </c>
      <c r="C759" s="40"/>
      <c r="D759" s="42"/>
    </row>
    <row r="760" spans="2:4" ht="15" thickBot="1" x14ac:dyDescent="0.4">
      <c r="B760" s="43" t="s">
        <v>43</v>
      </c>
      <c r="C760" s="44"/>
      <c r="D760" s="45"/>
    </row>
    <row r="761" spans="2:4" ht="57.5" thickTop="1" thickBot="1" x14ac:dyDescent="0.4">
      <c r="B761" s="65" t="s">
        <v>247</v>
      </c>
      <c r="C761" s="46" t="s">
        <v>243</v>
      </c>
      <c r="D761" s="66" t="s">
        <v>246</v>
      </c>
    </row>
    <row r="762" spans="2:4" ht="15" thickTop="1" x14ac:dyDescent="0.35">
      <c r="B762" s="24" t="s">
        <v>42</v>
      </c>
      <c r="C762" s="91"/>
      <c r="D762" s="94"/>
    </row>
    <row r="763" spans="2:4" x14ac:dyDescent="0.35">
      <c r="B763" s="24" t="s">
        <v>44</v>
      </c>
      <c r="C763" s="91"/>
      <c r="D763" s="95"/>
    </row>
    <row r="764" spans="2:4" x14ac:dyDescent="0.35">
      <c r="B764" s="24" t="s">
        <v>152</v>
      </c>
      <c r="C764" s="40"/>
      <c r="D764" s="95"/>
    </row>
    <row r="765" spans="2:4" x14ac:dyDescent="0.35">
      <c r="B765" s="24" t="s">
        <v>153</v>
      </c>
      <c r="C765" s="40"/>
      <c r="D765" s="95"/>
    </row>
    <row r="766" spans="2:4" x14ac:dyDescent="0.35">
      <c r="B766" s="24" t="s">
        <v>154</v>
      </c>
      <c r="C766" s="40"/>
      <c r="D766" s="42"/>
    </row>
    <row r="767" spans="2:4" x14ac:dyDescent="0.35">
      <c r="B767" s="24" t="s">
        <v>155</v>
      </c>
      <c r="C767" s="40"/>
      <c r="D767" s="42"/>
    </row>
    <row r="768" spans="2:4" x14ac:dyDescent="0.35">
      <c r="B768" s="24" t="s">
        <v>45</v>
      </c>
      <c r="C768" s="40"/>
      <c r="D768" s="42"/>
    </row>
    <row r="769" spans="2:4" ht="15" thickBot="1" x14ac:dyDescent="0.4">
      <c r="B769" s="43" t="s">
        <v>43</v>
      </c>
      <c r="C769" s="44"/>
      <c r="D769" s="45"/>
    </row>
    <row r="770" spans="2:4" ht="57.5" thickTop="1" thickBot="1" x14ac:dyDescent="0.4">
      <c r="B770" s="65" t="s">
        <v>247</v>
      </c>
      <c r="C770" s="46" t="s">
        <v>243</v>
      </c>
      <c r="D770" s="66" t="s">
        <v>246</v>
      </c>
    </row>
    <row r="771" spans="2:4" ht="15" thickTop="1" x14ac:dyDescent="0.35">
      <c r="B771" s="24" t="s">
        <v>42</v>
      </c>
      <c r="C771" s="91"/>
      <c r="D771" s="94"/>
    </row>
    <row r="772" spans="2:4" x14ac:dyDescent="0.35">
      <c r="B772" s="24" t="s">
        <v>44</v>
      </c>
      <c r="C772" s="91"/>
      <c r="D772" s="95"/>
    </row>
    <row r="773" spans="2:4" x14ac:dyDescent="0.35">
      <c r="B773" s="24" t="s">
        <v>152</v>
      </c>
      <c r="C773" s="40"/>
      <c r="D773" s="95"/>
    </row>
    <row r="774" spans="2:4" x14ac:dyDescent="0.35">
      <c r="B774" s="24" t="s">
        <v>153</v>
      </c>
      <c r="C774" s="40"/>
      <c r="D774" s="95"/>
    </row>
    <row r="775" spans="2:4" x14ac:dyDescent="0.35">
      <c r="B775" s="24" t="s">
        <v>154</v>
      </c>
      <c r="C775" s="40"/>
      <c r="D775" s="42"/>
    </row>
    <row r="776" spans="2:4" x14ac:dyDescent="0.35">
      <c r="B776" s="24" t="s">
        <v>155</v>
      </c>
      <c r="C776" s="40"/>
      <c r="D776" s="42"/>
    </row>
    <row r="777" spans="2:4" x14ac:dyDescent="0.35">
      <c r="B777" s="24" t="s">
        <v>45</v>
      </c>
      <c r="C777" s="40"/>
      <c r="D777" s="42"/>
    </row>
    <row r="778" spans="2:4" ht="15" thickBot="1" x14ac:dyDescent="0.4">
      <c r="B778" s="43" t="s">
        <v>43</v>
      </c>
      <c r="C778" s="44"/>
      <c r="D778" s="45"/>
    </row>
    <row r="779" spans="2:4" ht="57.5" thickTop="1" thickBot="1" x14ac:dyDescent="0.4">
      <c r="B779" s="65" t="s">
        <v>247</v>
      </c>
      <c r="C779" s="46" t="s">
        <v>243</v>
      </c>
      <c r="D779" s="66" t="s">
        <v>246</v>
      </c>
    </row>
    <row r="780" spans="2:4" ht="15" thickTop="1" x14ac:dyDescent="0.35">
      <c r="B780" s="24" t="s">
        <v>42</v>
      </c>
      <c r="C780" s="91"/>
      <c r="D780" s="94"/>
    </row>
    <row r="781" spans="2:4" x14ac:dyDescent="0.35">
      <c r="B781" s="24" t="s">
        <v>44</v>
      </c>
      <c r="C781" s="91"/>
      <c r="D781" s="95"/>
    </row>
    <row r="782" spans="2:4" x14ac:dyDescent="0.35">
      <c r="B782" s="24" t="s">
        <v>152</v>
      </c>
      <c r="C782" s="40"/>
      <c r="D782" s="95"/>
    </row>
    <row r="783" spans="2:4" x14ac:dyDescent="0.35">
      <c r="B783" s="24" t="s">
        <v>153</v>
      </c>
      <c r="C783" s="40"/>
      <c r="D783" s="95"/>
    </row>
    <row r="784" spans="2:4" x14ac:dyDescent="0.35">
      <c r="B784" s="24" t="s">
        <v>154</v>
      </c>
      <c r="C784" s="40"/>
      <c r="D784" s="42"/>
    </row>
    <row r="785" spans="2:4" x14ac:dyDescent="0.35">
      <c r="B785" s="24" t="s">
        <v>155</v>
      </c>
      <c r="C785" s="40"/>
      <c r="D785" s="42"/>
    </row>
    <row r="786" spans="2:4" x14ac:dyDescent="0.35">
      <c r="B786" s="24" t="s">
        <v>45</v>
      </c>
      <c r="C786" s="40"/>
      <c r="D786" s="42"/>
    </row>
    <row r="787" spans="2:4" ht="15" thickBot="1" x14ac:dyDescent="0.4">
      <c r="B787" s="43" t="s">
        <v>43</v>
      </c>
      <c r="C787" s="44"/>
      <c r="D787" s="45"/>
    </row>
    <row r="788" spans="2:4" ht="57.5" thickTop="1" thickBot="1" x14ac:dyDescent="0.4">
      <c r="B788" s="65" t="s">
        <v>247</v>
      </c>
      <c r="C788" s="46" t="s">
        <v>243</v>
      </c>
      <c r="D788" s="66" t="s">
        <v>246</v>
      </c>
    </row>
    <row r="789" spans="2:4" ht="15" thickTop="1" x14ac:dyDescent="0.35">
      <c r="B789" s="24" t="s">
        <v>42</v>
      </c>
      <c r="C789" s="91"/>
      <c r="D789" s="94"/>
    </row>
    <row r="790" spans="2:4" x14ac:dyDescent="0.35">
      <c r="B790" s="24" t="s">
        <v>44</v>
      </c>
      <c r="C790" s="91"/>
      <c r="D790" s="95"/>
    </row>
    <row r="791" spans="2:4" x14ac:dyDescent="0.35">
      <c r="B791" s="24" t="s">
        <v>152</v>
      </c>
      <c r="C791" s="40"/>
      <c r="D791" s="95"/>
    </row>
    <row r="792" spans="2:4" x14ac:dyDescent="0.35">
      <c r="B792" s="24" t="s">
        <v>153</v>
      </c>
      <c r="C792" s="40"/>
      <c r="D792" s="95"/>
    </row>
    <row r="793" spans="2:4" x14ac:dyDescent="0.35">
      <c r="B793" s="24" t="s">
        <v>154</v>
      </c>
      <c r="C793" s="40"/>
      <c r="D793" s="42"/>
    </row>
    <row r="794" spans="2:4" x14ac:dyDescent="0.35">
      <c r="B794" s="24" t="s">
        <v>155</v>
      </c>
      <c r="C794" s="40"/>
      <c r="D794" s="42"/>
    </row>
    <row r="795" spans="2:4" x14ac:dyDescent="0.35">
      <c r="B795" s="24" t="s">
        <v>45</v>
      </c>
      <c r="C795" s="40"/>
      <c r="D795" s="42"/>
    </row>
    <row r="796" spans="2:4" ht="15" thickBot="1" x14ac:dyDescent="0.4">
      <c r="B796" s="43" t="s">
        <v>43</v>
      </c>
      <c r="C796" s="44"/>
      <c r="D796" s="45"/>
    </row>
    <row r="797" spans="2:4" ht="57.5" thickTop="1" thickBot="1" x14ac:dyDescent="0.4">
      <c r="B797" s="65" t="s">
        <v>247</v>
      </c>
      <c r="C797" s="46" t="s">
        <v>243</v>
      </c>
      <c r="D797" s="66" t="s">
        <v>246</v>
      </c>
    </row>
    <row r="798" spans="2:4" ht="15" thickTop="1" x14ac:dyDescent="0.35">
      <c r="B798" s="24" t="s">
        <v>42</v>
      </c>
      <c r="C798" s="91"/>
      <c r="D798" s="94"/>
    </row>
    <row r="799" spans="2:4" x14ac:dyDescent="0.35">
      <c r="B799" s="24" t="s">
        <v>44</v>
      </c>
      <c r="C799" s="91"/>
      <c r="D799" s="95"/>
    </row>
    <row r="800" spans="2:4" x14ac:dyDescent="0.35">
      <c r="B800" s="24" t="s">
        <v>152</v>
      </c>
      <c r="C800" s="40"/>
      <c r="D800" s="95"/>
    </row>
    <row r="801" spans="2:4" x14ac:dyDescent="0.35">
      <c r="B801" s="24" t="s">
        <v>153</v>
      </c>
      <c r="C801" s="40"/>
      <c r="D801" s="95"/>
    </row>
    <row r="802" spans="2:4" x14ac:dyDescent="0.35">
      <c r="B802" s="24" t="s">
        <v>154</v>
      </c>
      <c r="C802" s="40"/>
      <c r="D802" s="42"/>
    </row>
    <row r="803" spans="2:4" x14ac:dyDescent="0.35">
      <c r="B803" s="24" t="s">
        <v>155</v>
      </c>
      <c r="C803" s="40"/>
      <c r="D803" s="42"/>
    </row>
    <row r="804" spans="2:4" x14ac:dyDescent="0.35">
      <c r="B804" s="24" t="s">
        <v>45</v>
      </c>
      <c r="C804" s="40"/>
      <c r="D804" s="42"/>
    </row>
    <row r="805" spans="2:4" ht="15" thickBot="1" x14ac:dyDescent="0.4">
      <c r="B805" s="43" t="s">
        <v>43</v>
      </c>
      <c r="C805" s="44"/>
      <c r="D805" s="45"/>
    </row>
    <row r="806" spans="2:4" ht="57.5" thickTop="1" thickBot="1" x14ac:dyDescent="0.4">
      <c r="B806" s="65" t="s">
        <v>247</v>
      </c>
      <c r="C806" s="46" t="s">
        <v>243</v>
      </c>
      <c r="D806" s="66" t="s">
        <v>246</v>
      </c>
    </row>
    <row r="807" spans="2:4" ht="15" thickTop="1" x14ac:dyDescent="0.35">
      <c r="B807" s="24" t="s">
        <v>42</v>
      </c>
      <c r="C807" s="91"/>
      <c r="D807" s="94"/>
    </row>
    <row r="808" spans="2:4" x14ac:dyDescent="0.35">
      <c r="B808" s="24" t="s">
        <v>44</v>
      </c>
      <c r="C808" s="91"/>
      <c r="D808" s="95"/>
    </row>
    <row r="809" spans="2:4" x14ac:dyDescent="0.35">
      <c r="B809" s="24" t="s">
        <v>152</v>
      </c>
      <c r="C809" s="40"/>
      <c r="D809" s="95"/>
    </row>
    <row r="810" spans="2:4" x14ac:dyDescent="0.35">
      <c r="B810" s="24" t="s">
        <v>153</v>
      </c>
      <c r="C810" s="40"/>
      <c r="D810" s="95"/>
    </row>
    <row r="811" spans="2:4" x14ac:dyDescent="0.35">
      <c r="B811" s="24" t="s">
        <v>154</v>
      </c>
      <c r="C811" s="40"/>
      <c r="D811" s="42"/>
    </row>
    <row r="812" spans="2:4" x14ac:dyDescent="0.35">
      <c r="B812" s="24" t="s">
        <v>155</v>
      </c>
      <c r="C812" s="40"/>
      <c r="D812" s="42"/>
    </row>
    <row r="813" spans="2:4" x14ac:dyDescent="0.35">
      <c r="B813" s="24" t="s">
        <v>45</v>
      </c>
      <c r="C813" s="40"/>
      <c r="D813" s="42"/>
    </row>
    <row r="814" spans="2:4" ht="15" thickBot="1" x14ac:dyDescent="0.4">
      <c r="B814" s="43" t="s">
        <v>43</v>
      </c>
      <c r="C814" s="44"/>
      <c r="D814" s="45"/>
    </row>
    <row r="815" spans="2:4" ht="57.5" thickTop="1" thickBot="1" x14ac:dyDescent="0.4">
      <c r="B815" s="65" t="s">
        <v>247</v>
      </c>
      <c r="C815" s="46" t="s">
        <v>243</v>
      </c>
      <c r="D815" s="66" t="s">
        <v>246</v>
      </c>
    </row>
    <row r="816" spans="2:4" ht="15" thickTop="1" x14ac:dyDescent="0.35">
      <c r="B816" s="24" t="s">
        <v>42</v>
      </c>
      <c r="C816" s="91"/>
      <c r="D816" s="94"/>
    </row>
    <row r="817" spans="2:4" x14ac:dyDescent="0.35">
      <c r="B817" s="24" t="s">
        <v>44</v>
      </c>
      <c r="C817" s="91"/>
      <c r="D817" s="95"/>
    </row>
    <row r="818" spans="2:4" x14ac:dyDescent="0.35">
      <c r="B818" s="24" t="s">
        <v>152</v>
      </c>
      <c r="C818" s="40"/>
      <c r="D818" s="95"/>
    </row>
    <row r="819" spans="2:4" x14ac:dyDescent="0.35">
      <c r="B819" s="24" t="s">
        <v>153</v>
      </c>
      <c r="C819" s="40"/>
      <c r="D819" s="95"/>
    </row>
    <row r="820" spans="2:4" x14ac:dyDescent="0.35">
      <c r="B820" s="24" t="s">
        <v>154</v>
      </c>
      <c r="C820" s="40"/>
      <c r="D820" s="42"/>
    </row>
    <row r="821" spans="2:4" x14ac:dyDescent="0.35">
      <c r="B821" s="24" t="s">
        <v>155</v>
      </c>
      <c r="C821" s="40"/>
      <c r="D821" s="42"/>
    </row>
    <row r="822" spans="2:4" x14ac:dyDescent="0.35">
      <c r="B822" s="24" t="s">
        <v>45</v>
      </c>
      <c r="C822" s="40"/>
      <c r="D822" s="42"/>
    </row>
    <row r="823" spans="2:4" ht="15" thickBot="1" x14ac:dyDescent="0.4">
      <c r="B823" s="43" t="s">
        <v>43</v>
      </c>
      <c r="C823" s="44"/>
      <c r="D823" s="45"/>
    </row>
    <row r="824" spans="2:4" ht="57.5" thickTop="1" thickBot="1" x14ac:dyDescent="0.4">
      <c r="B824" s="65" t="s">
        <v>247</v>
      </c>
      <c r="C824" s="46" t="s">
        <v>243</v>
      </c>
      <c r="D824" s="66" t="s">
        <v>246</v>
      </c>
    </row>
    <row r="825" spans="2:4" ht="15" thickTop="1" x14ac:dyDescent="0.35">
      <c r="B825" s="24" t="s">
        <v>42</v>
      </c>
      <c r="C825" s="91"/>
      <c r="D825" s="94"/>
    </row>
    <row r="826" spans="2:4" x14ac:dyDescent="0.35">
      <c r="B826" s="24" t="s">
        <v>44</v>
      </c>
      <c r="C826" s="91"/>
      <c r="D826" s="95"/>
    </row>
    <row r="827" spans="2:4" x14ac:dyDescent="0.35">
      <c r="B827" s="24" t="s">
        <v>152</v>
      </c>
      <c r="C827" s="40"/>
      <c r="D827" s="95"/>
    </row>
    <row r="828" spans="2:4" x14ac:dyDescent="0.35">
      <c r="B828" s="24" t="s">
        <v>153</v>
      </c>
      <c r="C828" s="40"/>
      <c r="D828" s="95"/>
    </row>
    <row r="829" spans="2:4" x14ac:dyDescent="0.35">
      <c r="B829" s="24" t="s">
        <v>154</v>
      </c>
      <c r="C829" s="40"/>
      <c r="D829" s="42"/>
    </row>
    <row r="830" spans="2:4" x14ac:dyDescent="0.35">
      <c r="B830" s="24" t="s">
        <v>155</v>
      </c>
      <c r="C830" s="40"/>
      <c r="D830" s="42"/>
    </row>
    <row r="831" spans="2:4" x14ac:dyDescent="0.35">
      <c r="B831" s="24" t="s">
        <v>45</v>
      </c>
      <c r="C831" s="40"/>
      <c r="D831" s="42"/>
    </row>
    <row r="832" spans="2:4" ht="15" thickBot="1" x14ac:dyDescent="0.4">
      <c r="B832" s="43" t="s">
        <v>43</v>
      </c>
      <c r="C832" s="44"/>
      <c r="D832" s="45"/>
    </row>
    <row r="833" spans="2:4" ht="57.5" thickTop="1" thickBot="1" x14ac:dyDescent="0.4">
      <c r="B833" s="65" t="s">
        <v>247</v>
      </c>
      <c r="C833" s="46" t="s">
        <v>243</v>
      </c>
      <c r="D833" s="66" t="s">
        <v>246</v>
      </c>
    </row>
    <row r="834" spans="2:4" ht="15" thickTop="1" x14ac:dyDescent="0.35">
      <c r="B834" s="24" t="s">
        <v>42</v>
      </c>
      <c r="C834" s="91"/>
      <c r="D834" s="94"/>
    </row>
    <row r="835" spans="2:4" x14ac:dyDescent="0.35">
      <c r="B835" s="24" t="s">
        <v>44</v>
      </c>
      <c r="C835" s="91"/>
      <c r="D835" s="95"/>
    </row>
    <row r="836" spans="2:4" x14ac:dyDescent="0.35">
      <c r="B836" s="24" t="s">
        <v>152</v>
      </c>
      <c r="C836" s="40"/>
      <c r="D836" s="95"/>
    </row>
    <row r="837" spans="2:4" x14ac:dyDescent="0.35">
      <c r="B837" s="24" t="s">
        <v>153</v>
      </c>
      <c r="C837" s="40"/>
      <c r="D837" s="95"/>
    </row>
    <row r="838" spans="2:4" x14ac:dyDescent="0.35">
      <c r="B838" s="24" t="s">
        <v>154</v>
      </c>
      <c r="C838" s="40"/>
      <c r="D838" s="42"/>
    </row>
    <row r="839" spans="2:4" x14ac:dyDescent="0.35">
      <c r="B839" s="24" t="s">
        <v>155</v>
      </c>
      <c r="C839" s="40"/>
      <c r="D839" s="42"/>
    </row>
    <row r="840" spans="2:4" x14ac:dyDescent="0.35">
      <c r="B840" s="24" t="s">
        <v>45</v>
      </c>
      <c r="C840" s="40"/>
      <c r="D840" s="42"/>
    </row>
    <row r="841" spans="2:4" ht="15" thickBot="1" x14ac:dyDescent="0.4">
      <c r="B841" s="43" t="s">
        <v>43</v>
      </c>
      <c r="C841" s="44"/>
      <c r="D841" s="45"/>
    </row>
    <row r="842" spans="2:4" ht="57.5" thickTop="1" thickBot="1" x14ac:dyDescent="0.4">
      <c r="B842" s="65" t="s">
        <v>247</v>
      </c>
      <c r="C842" s="46" t="s">
        <v>243</v>
      </c>
      <c r="D842" s="66" t="s">
        <v>246</v>
      </c>
    </row>
    <row r="843" spans="2:4" ht="15" thickTop="1" x14ac:dyDescent="0.35">
      <c r="B843" s="24" t="s">
        <v>42</v>
      </c>
      <c r="C843" s="91"/>
      <c r="D843" s="94"/>
    </row>
    <row r="844" spans="2:4" x14ac:dyDescent="0.35">
      <c r="B844" s="24" t="s">
        <v>44</v>
      </c>
      <c r="C844" s="91"/>
      <c r="D844" s="95"/>
    </row>
    <row r="845" spans="2:4" x14ac:dyDescent="0.35">
      <c r="B845" s="24" t="s">
        <v>152</v>
      </c>
      <c r="C845" s="40"/>
      <c r="D845" s="95"/>
    </row>
    <row r="846" spans="2:4" x14ac:dyDescent="0.35">
      <c r="B846" s="24" t="s">
        <v>153</v>
      </c>
      <c r="C846" s="40"/>
      <c r="D846" s="95"/>
    </row>
    <row r="847" spans="2:4" x14ac:dyDescent="0.35">
      <c r="B847" s="24" t="s">
        <v>154</v>
      </c>
      <c r="C847" s="40"/>
      <c r="D847" s="42"/>
    </row>
    <row r="848" spans="2:4" x14ac:dyDescent="0.35">
      <c r="B848" s="24" t="s">
        <v>155</v>
      </c>
      <c r="C848" s="40"/>
      <c r="D848" s="42"/>
    </row>
    <row r="849" spans="2:4" x14ac:dyDescent="0.35">
      <c r="B849" s="24" t="s">
        <v>45</v>
      </c>
      <c r="C849" s="40"/>
      <c r="D849" s="42"/>
    </row>
    <row r="850" spans="2:4" ht="15" thickBot="1" x14ac:dyDescent="0.4">
      <c r="B850" s="43" t="s">
        <v>43</v>
      </c>
      <c r="C850" s="44"/>
      <c r="D850" s="45"/>
    </row>
    <row r="851" spans="2:4" ht="57.5" thickTop="1" thickBot="1" x14ac:dyDescent="0.4">
      <c r="B851" s="65" t="s">
        <v>247</v>
      </c>
      <c r="C851" s="46" t="s">
        <v>243</v>
      </c>
      <c r="D851" s="66" t="s">
        <v>246</v>
      </c>
    </row>
    <row r="852" spans="2:4" ht="15" thickTop="1" x14ac:dyDescent="0.35">
      <c r="B852" s="24" t="s">
        <v>42</v>
      </c>
      <c r="C852" s="91"/>
      <c r="D852" s="94"/>
    </row>
    <row r="853" spans="2:4" x14ac:dyDescent="0.35">
      <c r="B853" s="24" t="s">
        <v>44</v>
      </c>
      <c r="C853" s="91"/>
      <c r="D853" s="95"/>
    </row>
    <row r="854" spans="2:4" x14ac:dyDescent="0.35">
      <c r="B854" s="24" t="s">
        <v>152</v>
      </c>
      <c r="C854" s="40"/>
      <c r="D854" s="95"/>
    </row>
    <row r="855" spans="2:4" x14ac:dyDescent="0.35">
      <c r="B855" s="24" t="s">
        <v>153</v>
      </c>
      <c r="C855" s="40"/>
      <c r="D855" s="95"/>
    </row>
    <row r="856" spans="2:4" x14ac:dyDescent="0.35">
      <c r="B856" s="24" t="s">
        <v>154</v>
      </c>
      <c r="C856" s="40"/>
      <c r="D856" s="42"/>
    </row>
    <row r="857" spans="2:4" x14ac:dyDescent="0.35">
      <c r="B857" s="24" t="s">
        <v>155</v>
      </c>
      <c r="C857" s="40"/>
      <c r="D857" s="42"/>
    </row>
    <row r="858" spans="2:4" x14ac:dyDescent="0.35">
      <c r="B858" s="24" t="s">
        <v>45</v>
      </c>
      <c r="C858" s="40"/>
      <c r="D858" s="42"/>
    </row>
    <row r="859" spans="2:4" ht="15" thickBot="1" x14ac:dyDescent="0.4">
      <c r="B859" s="43" t="s">
        <v>43</v>
      </c>
      <c r="C859" s="44"/>
      <c r="D859" s="45"/>
    </row>
    <row r="860" spans="2:4" ht="57.5" thickTop="1" thickBot="1" x14ac:dyDescent="0.4">
      <c r="B860" s="65" t="s">
        <v>247</v>
      </c>
      <c r="C860" s="46" t="s">
        <v>243</v>
      </c>
      <c r="D860" s="66" t="s">
        <v>246</v>
      </c>
    </row>
    <row r="861" spans="2:4" ht="15" thickTop="1" x14ac:dyDescent="0.35">
      <c r="B861" s="24" t="s">
        <v>42</v>
      </c>
      <c r="C861" s="91"/>
      <c r="D861" s="94"/>
    </row>
    <row r="862" spans="2:4" x14ac:dyDescent="0.35">
      <c r="B862" s="24" t="s">
        <v>44</v>
      </c>
      <c r="C862" s="91"/>
      <c r="D862" s="95"/>
    </row>
    <row r="863" spans="2:4" x14ac:dyDescent="0.35">
      <c r="B863" s="24" t="s">
        <v>152</v>
      </c>
      <c r="C863" s="40"/>
      <c r="D863" s="95"/>
    </row>
    <row r="864" spans="2:4" x14ac:dyDescent="0.35">
      <c r="B864" s="24" t="s">
        <v>153</v>
      </c>
      <c r="C864" s="40"/>
      <c r="D864" s="95"/>
    </row>
    <row r="865" spans="2:4" x14ac:dyDescent="0.35">
      <c r="B865" s="24" t="s">
        <v>154</v>
      </c>
      <c r="C865" s="40"/>
      <c r="D865" s="42"/>
    </row>
    <row r="866" spans="2:4" x14ac:dyDescent="0.35">
      <c r="B866" s="24" t="s">
        <v>155</v>
      </c>
      <c r="C866" s="40"/>
      <c r="D866" s="42"/>
    </row>
    <row r="867" spans="2:4" x14ac:dyDescent="0.35">
      <c r="B867" s="24" t="s">
        <v>45</v>
      </c>
      <c r="C867" s="40"/>
      <c r="D867" s="42"/>
    </row>
    <row r="868" spans="2:4" ht="15" thickBot="1" x14ac:dyDescent="0.4">
      <c r="B868" s="43" t="s">
        <v>43</v>
      </c>
      <c r="C868" s="44"/>
      <c r="D868" s="45"/>
    </row>
    <row r="869" spans="2:4" ht="15" thickTop="1" x14ac:dyDescent="0.35"/>
  </sheetData>
  <mergeCells count="4">
    <mergeCell ref="A2:A3"/>
    <mergeCell ref="B4:D4"/>
    <mergeCell ref="B2:D2"/>
    <mergeCell ref="B3:D3"/>
  </mergeCells>
  <pageMargins left="0.70866141732283472" right="0.70866141732283472" top="0.74803149606299213" bottom="0.74803149606299213" header="0.31496062992125984" footer="0.31496062992125984"/>
  <pageSetup paperSize="9" scale="1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4"/>
  <sheetViews>
    <sheetView showGridLines="0" topLeftCell="A7" zoomScale="90" zoomScaleNormal="90" zoomScalePageLayoutView="90" workbookViewId="0">
      <selection activeCell="D22" sqref="D22:F120"/>
    </sheetView>
  </sheetViews>
  <sheetFormatPr defaultColWidth="8.81640625" defaultRowHeight="14.5" x14ac:dyDescent="0.35"/>
  <cols>
    <col min="1" max="1" width="2.7265625" customWidth="1"/>
    <col min="2" max="2" width="12" style="84" customWidth="1"/>
    <col min="3" max="3" width="80.7265625" customWidth="1"/>
    <col min="4" max="4" width="20.7265625" customWidth="1"/>
    <col min="5" max="5" width="16.7265625" customWidth="1"/>
  </cols>
  <sheetData>
    <row r="1" spans="1:6" s="38" customFormat="1" ht="12" customHeight="1" x14ac:dyDescent="0.35">
      <c r="B1" s="78"/>
    </row>
    <row r="2" spans="1:6" s="38" customFormat="1" ht="25" customHeight="1" x14ac:dyDescent="0.35">
      <c r="A2" s="159" t="s">
        <v>235</v>
      </c>
      <c r="B2" s="172" t="s">
        <v>313</v>
      </c>
      <c r="C2" s="162"/>
      <c r="D2" s="162"/>
      <c r="E2" s="163"/>
      <c r="F2" s="67"/>
    </row>
    <row r="3" spans="1:6" s="38" customFormat="1" ht="25" customHeight="1" x14ac:dyDescent="0.35">
      <c r="A3" s="161"/>
      <c r="B3" s="180" t="s">
        <v>359</v>
      </c>
      <c r="C3" s="181"/>
      <c r="D3" s="181"/>
      <c r="E3" s="182"/>
      <c r="F3" s="68"/>
    </row>
    <row r="4" spans="1:6" s="38" customFormat="1" ht="12" customHeight="1" thickBot="1" x14ac:dyDescent="0.4">
      <c r="A4" s="37"/>
      <c r="B4" s="79"/>
      <c r="C4" s="37"/>
      <c r="D4" s="37"/>
      <c r="E4" s="68"/>
      <c r="F4" s="68"/>
    </row>
    <row r="5" spans="1:6" ht="30" customHeight="1" thickTop="1" thickBot="1" x14ac:dyDescent="0.4">
      <c r="B5" s="183" t="s">
        <v>311</v>
      </c>
      <c r="C5" s="184"/>
      <c r="D5" s="184"/>
      <c r="E5" s="185"/>
    </row>
    <row r="6" spans="1:6" ht="60" customHeight="1" thickTop="1" thickBot="1" x14ac:dyDescent="0.4">
      <c r="B6" s="80" t="s">
        <v>46</v>
      </c>
      <c r="C6" s="46" t="s">
        <v>201</v>
      </c>
      <c r="D6" s="46" t="s">
        <v>243</v>
      </c>
      <c r="E6" s="66" t="s">
        <v>312</v>
      </c>
    </row>
    <row r="7" spans="1:6" ht="16.5" customHeight="1" thickTop="1" x14ac:dyDescent="0.35">
      <c r="B7" s="81" t="s">
        <v>248</v>
      </c>
      <c r="C7" s="75" t="s">
        <v>47</v>
      </c>
      <c r="D7" s="76"/>
      <c r="E7" s="77"/>
    </row>
    <row r="8" spans="1:6" x14ac:dyDescent="0.35">
      <c r="B8" s="82" t="s">
        <v>249</v>
      </c>
      <c r="C8" s="69" t="s">
        <v>48</v>
      </c>
      <c r="D8" s="72"/>
      <c r="E8" s="70"/>
    </row>
    <row r="9" spans="1:6" x14ac:dyDescent="0.35">
      <c r="B9" s="82" t="s">
        <v>250</v>
      </c>
      <c r="C9" s="69" t="s">
        <v>49</v>
      </c>
      <c r="D9" s="72"/>
      <c r="E9" s="70"/>
    </row>
    <row r="10" spans="1:6" x14ac:dyDescent="0.35">
      <c r="B10" s="82" t="s">
        <v>251</v>
      </c>
      <c r="C10" s="69" t="s">
        <v>50</v>
      </c>
      <c r="D10" s="72"/>
      <c r="E10" s="70"/>
    </row>
    <row r="11" spans="1:6" x14ac:dyDescent="0.35">
      <c r="B11" s="82" t="s">
        <v>252</v>
      </c>
      <c r="C11" s="69" t="s">
        <v>51</v>
      </c>
      <c r="D11" s="91"/>
      <c r="E11" s="70"/>
    </row>
    <row r="12" spans="1:6" x14ac:dyDescent="0.35">
      <c r="B12" s="82" t="s">
        <v>253</v>
      </c>
      <c r="C12" s="69" t="s">
        <v>52</v>
      </c>
      <c r="D12" s="72"/>
      <c r="E12" s="70"/>
    </row>
    <row r="13" spans="1:6" x14ac:dyDescent="0.35">
      <c r="B13" s="82" t="s">
        <v>254</v>
      </c>
      <c r="C13" s="69" t="s">
        <v>53</v>
      </c>
      <c r="D13" s="72"/>
      <c r="E13" s="70"/>
    </row>
    <row r="14" spans="1:6" x14ac:dyDescent="0.35">
      <c r="B14" s="82" t="s">
        <v>316</v>
      </c>
      <c r="C14" s="69" t="s">
        <v>54</v>
      </c>
      <c r="D14" s="72"/>
      <c r="E14" s="70"/>
    </row>
    <row r="15" spans="1:6" x14ac:dyDescent="0.35">
      <c r="B15" s="82" t="s">
        <v>255</v>
      </c>
      <c r="C15" s="69" t="s">
        <v>55</v>
      </c>
      <c r="D15" s="72"/>
      <c r="E15" s="70"/>
    </row>
    <row r="16" spans="1:6" x14ac:dyDescent="0.35">
      <c r="B16" s="82" t="s">
        <v>256</v>
      </c>
      <c r="C16" s="69" t="s">
        <v>56</v>
      </c>
      <c r="D16" s="72"/>
      <c r="E16" s="70"/>
    </row>
    <row r="17" spans="2:5" x14ac:dyDescent="0.35">
      <c r="B17" s="82" t="s">
        <v>257</v>
      </c>
      <c r="C17" s="69" t="s">
        <v>57</v>
      </c>
      <c r="D17" s="72"/>
      <c r="E17" s="70"/>
    </row>
    <row r="18" spans="2:5" x14ac:dyDescent="0.35">
      <c r="B18" s="82" t="s">
        <v>258</v>
      </c>
      <c r="C18" s="69" t="s">
        <v>58</v>
      </c>
      <c r="D18" s="72"/>
      <c r="E18" s="70"/>
    </row>
    <row r="19" spans="2:5" x14ac:dyDescent="0.35">
      <c r="B19" s="82" t="s">
        <v>259</v>
      </c>
      <c r="C19" s="69" t="s">
        <v>59</v>
      </c>
      <c r="D19" s="72"/>
      <c r="E19" s="70"/>
    </row>
    <row r="20" spans="2:5" x14ac:dyDescent="0.35">
      <c r="B20" s="82" t="s">
        <v>260</v>
      </c>
      <c r="C20" s="69" t="s">
        <v>60</v>
      </c>
      <c r="D20" s="72"/>
      <c r="E20" s="70"/>
    </row>
    <row r="21" spans="2:5" x14ac:dyDescent="0.35">
      <c r="B21" s="82" t="s">
        <v>261</v>
      </c>
      <c r="C21" s="69" t="s">
        <v>61</v>
      </c>
      <c r="D21" s="72"/>
      <c r="E21" s="70"/>
    </row>
    <row r="22" spans="2:5" x14ac:dyDescent="0.35">
      <c r="B22" s="82" t="s">
        <v>317</v>
      </c>
      <c r="C22" s="69" t="s">
        <v>62</v>
      </c>
      <c r="D22" s="72"/>
      <c r="E22" s="70"/>
    </row>
    <row r="23" spans="2:5" x14ac:dyDescent="0.35">
      <c r="B23" s="82" t="s">
        <v>262</v>
      </c>
      <c r="C23" s="69" t="s">
        <v>63</v>
      </c>
      <c r="D23" s="72"/>
      <c r="E23" s="70"/>
    </row>
    <row r="24" spans="2:5" x14ac:dyDescent="0.35">
      <c r="B24" s="82" t="s">
        <v>263</v>
      </c>
      <c r="C24" s="69" t="s">
        <v>64</v>
      </c>
      <c r="D24" s="72"/>
      <c r="E24" s="70"/>
    </row>
    <row r="25" spans="2:5" x14ac:dyDescent="0.35">
      <c r="B25" s="82" t="s">
        <v>264</v>
      </c>
      <c r="C25" s="69" t="s">
        <v>63</v>
      </c>
      <c r="D25" s="72"/>
      <c r="E25" s="70"/>
    </row>
    <row r="26" spans="2:5" x14ac:dyDescent="0.35">
      <c r="B26" s="82" t="s">
        <v>265</v>
      </c>
      <c r="C26" s="69" t="s">
        <v>65</v>
      </c>
      <c r="D26" s="72"/>
      <c r="E26" s="70"/>
    </row>
    <row r="27" spans="2:5" x14ac:dyDescent="0.35">
      <c r="B27" s="82" t="s">
        <v>266</v>
      </c>
      <c r="C27" s="69" t="s">
        <v>66</v>
      </c>
      <c r="D27" s="72"/>
      <c r="E27" s="70"/>
    </row>
    <row r="28" spans="2:5" x14ac:dyDescent="0.35">
      <c r="B28" s="82" t="s">
        <v>267</v>
      </c>
      <c r="C28" s="69" t="s">
        <v>61</v>
      </c>
      <c r="D28" s="72"/>
      <c r="E28" s="70"/>
    </row>
    <row r="29" spans="2:5" x14ac:dyDescent="0.35">
      <c r="B29" s="82" t="s">
        <v>268</v>
      </c>
      <c r="C29" s="69" t="s">
        <v>67</v>
      </c>
      <c r="D29" s="27"/>
      <c r="E29" s="97"/>
    </row>
    <row r="30" spans="2:5" x14ac:dyDescent="0.35">
      <c r="B30" s="82" t="s">
        <v>318</v>
      </c>
      <c r="C30" s="69" t="s">
        <v>68</v>
      </c>
      <c r="D30" s="72"/>
      <c r="E30" s="70"/>
    </row>
    <row r="31" spans="2:5" x14ac:dyDescent="0.35">
      <c r="B31" s="82" t="s">
        <v>269</v>
      </c>
      <c r="C31" s="69" t="s">
        <v>69</v>
      </c>
      <c r="D31" s="72"/>
      <c r="E31" s="70"/>
    </row>
    <row r="32" spans="2:5" x14ac:dyDescent="0.35">
      <c r="B32" s="82" t="s">
        <v>270</v>
      </c>
      <c r="C32" s="69" t="s">
        <v>70</v>
      </c>
      <c r="D32" s="72"/>
      <c r="E32" s="70"/>
    </row>
    <row r="33" spans="2:5" x14ac:dyDescent="0.35">
      <c r="B33" s="82" t="s">
        <v>271</v>
      </c>
      <c r="C33" s="69" t="s">
        <v>71</v>
      </c>
      <c r="D33" s="72"/>
      <c r="E33" s="70"/>
    </row>
    <row r="34" spans="2:5" x14ac:dyDescent="0.35">
      <c r="B34" s="82" t="s">
        <v>319</v>
      </c>
      <c r="C34" s="69" t="s">
        <v>72</v>
      </c>
      <c r="D34" s="72"/>
      <c r="E34" s="70"/>
    </row>
    <row r="35" spans="2:5" x14ac:dyDescent="0.35">
      <c r="B35" s="82" t="s">
        <v>320</v>
      </c>
      <c r="C35" s="69" t="s">
        <v>73</v>
      </c>
      <c r="D35" s="72"/>
      <c r="E35" s="70"/>
    </row>
    <row r="36" spans="2:5" x14ac:dyDescent="0.35">
      <c r="B36" s="82">
        <v>120101</v>
      </c>
      <c r="C36" s="69" t="s">
        <v>74</v>
      </c>
      <c r="D36" s="72"/>
      <c r="E36" s="70"/>
    </row>
    <row r="37" spans="2:5" x14ac:dyDescent="0.35">
      <c r="B37" s="82">
        <v>120103</v>
      </c>
      <c r="C37" s="69" t="s">
        <v>75</v>
      </c>
      <c r="D37" s="72"/>
      <c r="E37" s="70"/>
    </row>
    <row r="38" spans="2:5" x14ac:dyDescent="0.35">
      <c r="B38" s="82">
        <v>120105</v>
      </c>
      <c r="C38" s="69" t="s">
        <v>76</v>
      </c>
      <c r="D38" s="72"/>
      <c r="E38" s="70"/>
    </row>
    <row r="39" spans="2:5" x14ac:dyDescent="0.35">
      <c r="B39" s="82" t="s">
        <v>272</v>
      </c>
      <c r="C39" s="69" t="s">
        <v>77</v>
      </c>
      <c r="D39" s="72"/>
      <c r="E39" s="70"/>
    </row>
    <row r="40" spans="2:5" x14ac:dyDescent="0.35">
      <c r="B40" s="82">
        <v>120199</v>
      </c>
      <c r="C40" s="69" t="s">
        <v>62</v>
      </c>
      <c r="D40" s="72"/>
      <c r="E40" s="70"/>
    </row>
    <row r="41" spans="2:5" x14ac:dyDescent="0.35">
      <c r="B41" s="82" t="s">
        <v>273</v>
      </c>
      <c r="C41" s="69" t="s">
        <v>78</v>
      </c>
      <c r="D41" s="72"/>
      <c r="E41" s="70"/>
    </row>
    <row r="42" spans="2:5" x14ac:dyDescent="0.35">
      <c r="B42" s="82" t="s">
        <v>274</v>
      </c>
      <c r="C42" s="69" t="s">
        <v>79</v>
      </c>
      <c r="D42" s="72"/>
      <c r="E42" s="70"/>
    </row>
    <row r="43" spans="2:5" x14ac:dyDescent="0.35">
      <c r="B43" s="82" t="s">
        <v>275</v>
      </c>
      <c r="C43" s="69" t="s">
        <v>80</v>
      </c>
      <c r="D43" s="72"/>
      <c r="E43" s="70"/>
    </row>
    <row r="44" spans="2:5" x14ac:dyDescent="0.35">
      <c r="B44" s="82" t="s">
        <v>276</v>
      </c>
      <c r="C44" s="69" t="s">
        <v>81</v>
      </c>
      <c r="D44" s="72"/>
      <c r="E44" s="70"/>
    </row>
    <row r="45" spans="2:5" x14ac:dyDescent="0.35">
      <c r="B45" s="82" t="s">
        <v>277</v>
      </c>
      <c r="C45" s="69" t="s">
        <v>82</v>
      </c>
      <c r="D45" s="72"/>
      <c r="E45" s="70"/>
    </row>
    <row r="46" spans="2:5" x14ac:dyDescent="0.35">
      <c r="B46" s="82" t="s">
        <v>278</v>
      </c>
      <c r="C46" s="69" t="s">
        <v>83</v>
      </c>
      <c r="D46" s="72"/>
      <c r="E46" s="70"/>
    </row>
    <row r="47" spans="2:5" x14ac:dyDescent="0.35">
      <c r="B47" s="82">
        <v>150101</v>
      </c>
      <c r="C47" s="69" t="s">
        <v>84</v>
      </c>
      <c r="D47" s="72"/>
      <c r="E47" s="70"/>
    </row>
    <row r="48" spans="2:5" x14ac:dyDescent="0.35">
      <c r="B48" s="82">
        <v>150102</v>
      </c>
      <c r="C48" s="69" t="s">
        <v>85</v>
      </c>
      <c r="D48" s="72"/>
      <c r="E48" s="70"/>
    </row>
    <row r="49" spans="2:5" x14ac:dyDescent="0.35">
      <c r="B49" s="82">
        <v>150103</v>
      </c>
      <c r="C49" s="69" t="s">
        <v>86</v>
      </c>
      <c r="D49" s="72"/>
      <c r="E49" s="70"/>
    </row>
    <row r="50" spans="2:5" x14ac:dyDescent="0.35">
      <c r="B50" s="82">
        <v>150104</v>
      </c>
      <c r="C50" s="69" t="s">
        <v>87</v>
      </c>
      <c r="D50" s="72"/>
      <c r="E50" s="70"/>
    </row>
    <row r="51" spans="2:5" x14ac:dyDescent="0.35">
      <c r="B51" s="82">
        <v>150105</v>
      </c>
      <c r="C51" s="69" t="s">
        <v>88</v>
      </c>
      <c r="D51" s="72"/>
      <c r="E51" s="70"/>
    </row>
    <row r="52" spans="2:5" x14ac:dyDescent="0.35">
      <c r="B52" s="82">
        <v>150106</v>
      </c>
      <c r="C52" s="69" t="s">
        <v>89</v>
      </c>
      <c r="D52" s="72"/>
      <c r="E52" s="70"/>
    </row>
    <row r="53" spans="2:5" x14ac:dyDescent="0.35">
      <c r="B53" s="82">
        <v>150107</v>
      </c>
      <c r="C53" s="69" t="s">
        <v>90</v>
      </c>
      <c r="D53" s="27"/>
      <c r="E53" s="97"/>
    </row>
    <row r="54" spans="2:5" x14ac:dyDescent="0.35">
      <c r="B54" s="82" t="s">
        <v>279</v>
      </c>
      <c r="C54" s="69" t="s">
        <v>91</v>
      </c>
      <c r="D54" s="27"/>
      <c r="E54" s="97"/>
    </row>
    <row r="55" spans="2:5" x14ac:dyDescent="0.35">
      <c r="B55" s="82" t="s">
        <v>280</v>
      </c>
      <c r="C55" s="69" t="s">
        <v>92</v>
      </c>
      <c r="D55" s="72"/>
      <c r="E55" s="70"/>
    </row>
    <row r="56" spans="2:5" x14ac:dyDescent="0.35">
      <c r="B56" s="82">
        <v>150203</v>
      </c>
      <c r="C56" s="69" t="s">
        <v>93</v>
      </c>
      <c r="D56" s="72"/>
      <c r="E56" s="70"/>
    </row>
    <row r="57" spans="2:5" x14ac:dyDescent="0.35">
      <c r="B57" s="82">
        <v>160103</v>
      </c>
      <c r="C57" s="69" t="s">
        <v>94</v>
      </c>
      <c r="D57" s="72"/>
      <c r="E57" s="70"/>
    </row>
    <row r="58" spans="2:5" x14ac:dyDescent="0.35">
      <c r="B58" s="82" t="s">
        <v>281</v>
      </c>
      <c r="C58" s="69" t="s">
        <v>95</v>
      </c>
      <c r="D58" s="72"/>
      <c r="E58" s="70"/>
    </row>
    <row r="59" spans="2:5" x14ac:dyDescent="0.35">
      <c r="B59" s="82" t="s">
        <v>282</v>
      </c>
      <c r="C59" s="69" t="s">
        <v>96</v>
      </c>
      <c r="D59" s="72"/>
      <c r="E59" s="70"/>
    </row>
    <row r="60" spans="2:5" x14ac:dyDescent="0.35">
      <c r="B60" s="82" t="s">
        <v>283</v>
      </c>
      <c r="C60" s="69" t="s">
        <v>97</v>
      </c>
      <c r="D60" s="72"/>
      <c r="E60" s="70"/>
    </row>
    <row r="61" spans="2:5" x14ac:dyDescent="0.35">
      <c r="B61" s="82" t="s">
        <v>284</v>
      </c>
      <c r="C61" s="69" t="s">
        <v>98</v>
      </c>
      <c r="D61" s="72"/>
      <c r="E61" s="70"/>
    </row>
    <row r="62" spans="2:5" x14ac:dyDescent="0.35">
      <c r="B62" s="82" t="s">
        <v>285</v>
      </c>
      <c r="C62" s="69" t="s">
        <v>99</v>
      </c>
      <c r="D62" s="72"/>
      <c r="E62" s="70"/>
    </row>
    <row r="63" spans="2:5" x14ac:dyDescent="0.35">
      <c r="B63" s="82">
        <v>160214</v>
      </c>
      <c r="C63" s="69" t="s">
        <v>100</v>
      </c>
      <c r="D63" s="72"/>
      <c r="E63" s="70"/>
    </row>
    <row r="64" spans="2:5" x14ac:dyDescent="0.35">
      <c r="B64" s="82" t="s">
        <v>286</v>
      </c>
      <c r="C64" s="69" t="s">
        <v>101</v>
      </c>
      <c r="D64" s="72"/>
      <c r="E64" s="70"/>
    </row>
    <row r="65" spans="2:5" x14ac:dyDescent="0.35">
      <c r="B65" s="82">
        <v>160216</v>
      </c>
      <c r="C65" s="69" t="s">
        <v>102</v>
      </c>
      <c r="D65" s="72"/>
      <c r="E65" s="70"/>
    </row>
    <row r="66" spans="2:5" x14ac:dyDescent="0.35">
      <c r="B66" s="82" t="s">
        <v>287</v>
      </c>
      <c r="C66" s="69" t="s">
        <v>103</v>
      </c>
      <c r="D66" s="72"/>
      <c r="E66" s="70"/>
    </row>
    <row r="67" spans="2:5" x14ac:dyDescent="0.35">
      <c r="B67" s="82">
        <v>160304</v>
      </c>
      <c r="C67" s="69" t="s">
        <v>104</v>
      </c>
      <c r="D67" s="72"/>
      <c r="E67" s="70"/>
    </row>
    <row r="68" spans="2:5" x14ac:dyDescent="0.35">
      <c r="B68" s="82" t="s">
        <v>288</v>
      </c>
      <c r="C68" s="69" t="s">
        <v>105</v>
      </c>
      <c r="D68" s="72"/>
      <c r="E68" s="70"/>
    </row>
    <row r="69" spans="2:5" x14ac:dyDescent="0.35">
      <c r="B69" s="82">
        <v>160306</v>
      </c>
      <c r="C69" s="69" t="s">
        <v>106</v>
      </c>
      <c r="D69" s="72"/>
      <c r="E69" s="70"/>
    </row>
    <row r="70" spans="2:5" x14ac:dyDescent="0.35">
      <c r="B70" s="82" t="s">
        <v>289</v>
      </c>
      <c r="C70" s="69" t="s">
        <v>107</v>
      </c>
      <c r="D70" s="72"/>
      <c r="E70" s="70"/>
    </row>
    <row r="71" spans="2:5" ht="15" customHeight="1" x14ac:dyDescent="0.35">
      <c r="B71" s="82">
        <v>160505</v>
      </c>
      <c r="C71" s="69" t="s">
        <v>108</v>
      </c>
      <c r="D71" s="72"/>
      <c r="E71" s="70"/>
    </row>
    <row r="72" spans="2:5" ht="25" customHeight="1" x14ac:dyDescent="0.35">
      <c r="B72" s="82" t="s">
        <v>290</v>
      </c>
      <c r="C72" s="69" t="s">
        <v>109</v>
      </c>
      <c r="D72" s="72"/>
      <c r="E72" s="70"/>
    </row>
    <row r="73" spans="2:5" x14ac:dyDescent="0.35">
      <c r="B73" s="82" t="s">
        <v>291</v>
      </c>
      <c r="C73" s="69" t="s">
        <v>110</v>
      </c>
      <c r="D73" s="72"/>
      <c r="E73" s="70"/>
    </row>
    <row r="74" spans="2:5" x14ac:dyDescent="0.35">
      <c r="B74" s="82" t="s">
        <v>292</v>
      </c>
      <c r="C74" s="69" t="s">
        <v>111</v>
      </c>
      <c r="D74" s="72"/>
      <c r="E74" s="70"/>
    </row>
    <row r="75" spans="2:5" x14ac:dyDescent="0.35">
      <c r="B75" s="82">
        <v>160509</v>
      </c>
      <c r="C75" s="69" t="s">
        <v>112</v>
      </c>
      <c r="D75" s="72"/>
      <c r="E75" s="70"/>
    </row>
    <row r="76" spans="2:5" x14ac:dyDescent="0.35">
      <c r="B76" s="82" t="s">
        <v>293</v>
      </c>
      <c r="C76" s="69" t="s">
        <v>113</v>
      </c>
      <c r="D76" s="72"/>
      <c r="E76" s="70"/>
    </row>
    <row r="77" spans="2:5" x14ac:dyDescent="0.35">
      <c r="B77" s="82" t="s">
        <v>294</v>
      </c>
      <c r="C77" s="69" t="s">
        <v>114</v>
      </c>
      <c r="D77" s="72"/>
      <c r="E77" s="70"/>
    </row>
    <row r="78" spans="2:5" x14ac:dyDescent="0.35">
      <c r="B78" s="82" t="s">
        <v>295</v>
      </c>
      <c r="C78" s="69" t="s">
        <v>115</v>
      </c>
      <c r="D78" s="72"/>
      <c r="E78" s="70"/>
    </row>
    <row r="79" spans="2:5" x14ac:dyDescent="0.35">
      <c r="B79" s="82">
        <v>160604</v>
      </c>
      <c r="C79" s="69" t="s">
        <v>116</v>
      </c>
      <c r="D79" s="72"/>
      <c r="E79" s="70"/>
    </row>
    <row r="80" spans="2:5" x14ac:dyDescent="0.35">
      <c r="B80" s="82">
        <v>160605</v>
      </c>
      <c r="C80" s="69" t="s">
        <v>117</v>
      </c>
      <c r="D80" s="72"/>
      <c r="E80" s="70"/>
    </row>
    <row r="81" spans="2:5" x14ac:dyDescent="0.35">
      <c r="B81" s="82" t="s">
        <v>296</v>
      </c>
      <c r="C81" s="69" t="s">
        <v>118</v>
      </c>
      <c r="D81" s="72"/>
      <c r="E81" s="70"/>
    </row>
    <row r="82" spans="2:5" x14ac:dyDescent="0.35">
      <c r="B82" s="82">
        <v>170101</v>
      </c>
      <c r="C82" s="69" t="s">
        <v>119</v>
      </c>
      <c r="D82" s="72"/>
      <c r="E82" s="70"/>
    </row>
    <row r="83" spans="2:5" x14ac:dyDescent="0.35">
      <c r="B83" s="82">
        <v>170103</v>
      </c>
      <c r="C83" s="69" t="s">
        <v>120</v>
      </c>
      <c r="D83" s="72"/>
      <c r="E83" s="70"/>
    </row>
    <row r="84" spans="2:5" x14ac:dyDescent="0.35">
      <c r="B84" s="82">
        <v>170107</v>
      </c>
      <c r="C84" s="69" t="s">
        <v>121</v>
      </c>
      <c r="D84" s="72"/>
      <c r="E84" s="70"/>
    </row>
    <row r="85" spans="2:5" x14ac:dyDescent="0.35">
      <c r="B85" s="82">
        <v>170201</v>
      </c>
      <c r="C85" s="69" t="s">
        <v>122</v>
      </c>
      <c r="D85" s="72"/>
      <c r="E85" s="70"/>
    </row>
    <row r="86" spans="2:5" x14ac:dyDescent="0.35">
      <c r="B86" s="82">
        <v>170202</v>
      </c>
      <c r="C86" s="69" t="s">
        <v>123</v>
      </c>
      <c r="D86" s="72"/>
      <c r="E86" s="70"/>
    </row>
    <row r="87" spans="2:5" x14ac:dyDescent="0.35">
      <c r="B87" s="82">
        <v>170203</v>
      </c>
      <c r="C87" s="69" t="s">
        <v>124</v>
      </c>
      <c r="D87" s="72"/>
      <c r="E87" s="70"/>
    </row>
    <row r="88" spans="2:5" x14ac:dyDescent="0.35">
      <c r="B88" s="82" t="s">
        <v>297</v>
      </c>
      <c r="C88" s="69" t="s">
        <v>125</v>
      </c>
      <c r="D88" s="72"/>
      <c r="E88" s="70"/>
    </row>
    <row r="89" spans="2:5" x14ac:dyDescent="0.35">
      <c r="B89" s="82">
        <v>170302</v>
      </c>
      <c r="C89" s="69" t="s">
        <v>126</v>
      </c>
      <c r="D89" s="72"/>
      <c r="E89" s="70"/>
    </row>
    <row r="90" spans="2:5" x14ac:dyDescent="0.35">
      <c r="B90" s="82" t="s">
        <v>298</v>
      </c>
      <c r="C90" s="69" t="s">
        <v>127</v>
      </c>
      <c r="D90" s="72"/>
      <c r="E90" s="70"/>
    </row>
    <row r="91" spans="2:5" x14ac:dyDescent="0.35">
      <c r="B91" s="82">
        <v>170401</v>
      </c>
      <c r="C91" s="69" t="s">
        <v>128</v>
      </c>
      <c r="D91" s="72"/>
      <c r="E91" s="70"/>
    </row>
    <row r="92" spans="2:5" x14ac:dyDescent="0.35">
      <c r="B92" s="82">
        <v>170402</v>
      </c>
      <c r="C92" s="69" t="s">
        <v>129</v>
      </c>
      <c r="D92" s="72"/>
      <c r="E92" s="70"/>
    </row>
    <row r="93" spans="2:5" x14ac:dyDescent="0.35">
      <c r="B93" s="82">
        <v>170403</v>
      </c>
      <c r="C93" s="69" t="s">
        <v>130</v>
      </c>
      <c r="D93" s="72"/>
      <c r="E93" s="70"/>
    </row>
    <row r="94" spans="2:5" x14ac:dyDescent="0.35">
      <c r="B94" s="82">
        <v>170405</v>
      </c>
      <c r="C94" s="69" t="s">
        <v>131</v>
      </c>
      <c r="D94" s="72"/>
      <c r="E94" s="70"/>
    </row>
    <row r="95" spans="2:5" x14ac:dyDescent="0.35">
      <c r="B95" s="82">
        <v>170407</v>
      </c>
      <c r="C95" s="69" t="s">
        <v>132</v>
      </c>
      <c r="D95" s="72"/>
      <c r="E95" s="70"/>
    </row>
    <row r="96" spans="2:5" x14ac:dyDescent="0.35">
      <c r="B96" s="82" t="s">
        <v>299</v>
      </c>
      <c r="C96" s="69" t="s">
        <v>133</v>
      </c>
      <c r="D96" s="72"/>
      <c r="E96" s="70"/>
    </row>
    <row r="97" spans="2:5" x14ac:dyDescent="0.35">
      <c r="B97" s="82">
        <v>170411</v>
      </c>
      <c r="C97" s="69" t="s">
        <v>134</v>
      </c>
      <c r="D97" s="72"/>
      <c r="E97" s="70"/>
    </row>
    <row r="98" spans="2:5" x14ac:dyDescent="0.35">
      <c r="B98" s="82">
        <v>170504</v>
      </c>
      <c r="C98" s="69" t="s">
        <v>135</v>
      </c>
      <c r="D98" s="72"/>
      <c r="E98" s="70"/>
    </row>
    <row r="99" spans="2:5" x14ac:dyDescent="0.35">
      <c r="B99" s="82" t="s">
        <v>300</v>
      </c>
      <c r="C99" s="69" t="s">
        <v>136</v>
      </c>
      <c r="D99" s="72"/>
      <c r="E99" s="70"/>
    </row>
    <row r="100" spans="2:5" x14ac:dyDescent="0.35">
      <c r="B100" s="82" t="s">
        <v>301</v>
      </c>
      <c r="C100" s="69" t="s">
        <v>137</v>
      </c>
      <c r="D100" s="72"/>
      <c r="E100" s="70"/>
    </row>
    <row r="101" spans="2:5" x14ac:dyDescent="0.35">
      <c r="B101" s="82" t="s">
        <v>302</v>
      </c>
      <c r="C101" s="69" t="s">
        <v>138</v>
      </c>
      <c r="D101" s="72"/>
      <c r="E101" s="70"/>
    </row>
    <row r="102" spans="2:5" x14ac:dyDescent="0.35">
      <c r="B102" s="82">
        <v>170904</v>
      </c>
      <c r="C102" s="69" t="s">
        <v>139</v>
      </c>
      <c r="D102" s="72"/>
      <c r="E102" s="70"/>
    </row>
    <row r="103" spans="2:5" x14ac:dyDescent="0.35">
      <c r="B103" s="82" t="s">
        <v>303</v>
      </c>
      <c r="C103" s="69" t="s">
        <v>140</v>
      </c>
      <c r="D103" s="72"/>
      <c r="E103" s="70"/>
    </row>
    <row r="104" spans="2:5" x14ac:dyDescent="0.35">
      <c r="B104" s="82">
        <v>180104</v>
      </c>
      <c r="C104" s="69" t="s">
        <v>141</v>
      </c>
      <c r="D104" s="72"/>
      <c r="E104" s="70"/>
    </row>
    <row r="105" spans="2:5" x14ac:dyDescent="0.35">
      <c r="B105" s="82" t="s">
        <v>304</v>
      </c>
      <c r="C105" s="69" t="s">
        <v>142</v>
      </c>
      <c r="D105" s="72"/>
      <c r="E105" s="70"/>
    </row>
    <row r="106" spans="2:5" x14ac:dyDescent="0.35">
      <c r="B106" s="82">
        <v>180107</v>
      </c>
      <c r="C106" s="69" t="s">
        <v>143</v>
      </c>
      <c r="D106" s="72"/>
      <c r="E106" s="70"/>
    </row>
    <row r="107" spans="2:5" x14ac:dyDescent="0.35">
      <c r="B107" s="82" t="s">
        <v>305</v>
      </c>
      <c r="C107" s="69" t="s">
        <v>144</v>
      </c>
      <c r="D107" s="72"/>
      <c r="E107" s="70"/>
    </row>
    <row r="108" spans="2:5" x14ac:dyDescent="0.35">
      <c r="B108" s="82">
        <v>180109</v>
      </c>
      <c r="C108" s="69" t="s">
        <v>145</v>
      </c>
      <c r="D108" s="72"/>
      <c r="E108" s="70"/>
    </row>
    <row r="109" spans="2:5" x14ac:dyDescent="0.35">
      <c r="B109" s="82" t="s">
        <v>306</v>
      </c>
      <c r="C109" s="69" t="s">
        <v>140</v>
      </c>
      <c r="D109" s="72"/>
      <c r="E109" s="70"/>
    </row>
    <row r="110" spans="2:5" x14ac:dyDescent="0.35">
      <c r="B110" s="82">
        <v>180208</v>
      </c>
      <c r="C110" s="69" t="s">
        <v>146</v>
      </c>
      <c r="D110" s="72"/>
      <c r="E110" s="70"/>
    </row>
    <row r="111" spans="2:5" x14ac:dyDescent="0.35">
      <c r="B111" s="82" t="s">
        <v>307</v>
      </c>
      <c r="C111" s="69" t="s">
        <v>147</v>
      </c>
      <c r="D111" s="72"/>
      <c r="E111" s="70"/>
    </row>
    <row r="112" spans="2:5" x14ac:dyDescent="0.35">
      <c r="B112" s="82">
        <v>190904</v>
      </c>
      <c r="C112" s="69" t="s">
        <v>148</v>
      </c>
      <c r="D112" s="72"/>
      <c r="E112" s="70"/>
    </row>
    <row r="113" spans="2:5" ht="15" thickBot="1" x14ac:dyDescent="0.4">
      <c r="B113" s="83">
        <v>190905</v>
      </c>
      <c r="C113" s="73" t="s">
        <v>147</v>
      </c>
      <c r="D113" s="74"/>
      <c r="E113" s="71"/>
    </row>
    <row r="114" spans="2:5" ht="15" thickTop="1" x14ac:dyDescent="0.35">
      <c r="B114" s="85" t="s">
        <v>314</v>
      </c>
      <c r="C114" s="86" t="s">
        <v>315</v>
      </c>
    </row>
  </sheetData>
  <mergeCells count="4">
    <mergeCell ref="A2:A3"/>
    <mergeCell ref="B5:E5"/>
    <mergeCell ref="B2:E2"/>
    <mergeCell ref="B3:E3"/>
  </mergeCells>
  <pageMargins left="0.7" right="0.7" top="0.75" bottom="0.75" header="0.3" footer="0.3"/>
  <pageSetup paperSize="9" scale="6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67"/>
  <sheetViews>
    <sheetView showGridLines="0" topLeftCell="B1" zoomScale="50" zoomScaleNormal="50" zoomScalePageLayoutView="90" workbookViewId="0">
      <selection activeCell="H8" sqref="H8"/>
    </sheetView>
  </sheetViews>
  <sheetFormatPr defaultColWidth="8.81640625" defaultRowHeight="14.5" x14ac:dyDescent="0.35"/>
  <cols>
    <col min="1" max="1" width="2.7265625" customWidth="1"/>
    <col min="2" max="2" width="92" style="84" customWidth="1"/>
    <col min="3" max="6" width="20.7265625" customWidth="1"/>
    <col min="7" max="7" width="12.81640625" customWidth="1"/>
    <col min="12" max="12" width="8.81640625" customWidth="1"/>
  </cols>
  <sheetData>
    <row r="1" spans="1:10" s="38" customFormat="1" ht="12" customHeight="1" x14ac:dyDescent="0.35">
      <c r="B1" s="78"/>
    </row>
    <row r="2" spans="1:10" s="38" customFormat="1" ht="25" customHeight="1" x14ac:dyDescent="0.35">
      <c r="A2" s="159" t="s">
        <v>235</v>
      </c>
      <c r="B2" s="172" t="s">
        <v>343</v>
      </c>
      <c r="C2" s="162"/>
      <c r="D2" s="162"/>
      <c r="E2" s="162"/>
      <c r="F2" s="163"/>
      <c r="G2" s="67"/>
    </row>
    <row r="3" spans="1:10" s="38" customFormat="1" ht="25" customHeight="1" x14ac:dyDescent="0.35">
      <c r="A3" s="161"/>
      <c r="B3" s="180" t="s">
        <v>358</v>
      </c>
      <c r="C3" s="181"/>
      <c r="D3" s="181"/>
      <c r="E3" s="181"/>
      <c r="F3" s="182"/>
      <c r="G3" s="68"/>
    </row>
    <row r="4" spans="1:10" s="38" customFormat="1" ht="12" customHeight="1" thickBot="1" x14ac:dyDescent="0.4">
      <c r="A4" s="89"/>
      <c r="B4" s="79"/>
      <c r="C4" s="89"/>
      <c r="D4" s="89"/>
      <c r="E4" s="89"/>
      <c r="F4" s="68"/>
      <c r="G4" s="68"/>
    </row>
    <row r="5" spans="1:10" ht="30" customHeight="1" thickTop="1" thickBot="1" x14ac:dyDescent="0.4">
      <c r="B5" s="183" t="s">
        <v>342</v>
      </c>
      <c r="C5" s="184"/>
      <c r="D5" s="192"/>
      <c r="E5" s="192"/>
      <c r="F5" s="185"/>
    </row>
    <row r="6" spans="1:10" ht="60" customHeight="1" thickTop="1" thickBot="1" x14ac:dyDescent="0.4">
      <c r="B6" s="80" t="s">
        <v>199</v>
      </c>
      <c r="C6" s="46" t="s">
        <v>162</v>
      </c>
      <c r="D6" s="90" t="s">
        <v>338</v>
      </c>
      <c r="E6" s="90" t="s">
        <v>339</v>
      </c>
      <c r="F6" s="66" t="s">
        <v>242</v>
      </c>
      <c r="G6" s="99" t="s">
        <v>361</v>
      </c>
      <c r="H6" s="99" t="s">
        <v>362</v>
      </c>
      <c r="I6" s="99" t="s">
        <v>363</v>
      </c>
      <c r="J6" s="99" t="s">
        <v>382</v>
      </c>
    </row>
    <row r="7" spans="1:10" ht="30" customHeight="1" thickTop="1" x14ac:dyDescent="0.35">
      <c r="B7" s="81" t="s">
        <v>323</v>
      </c>
      <c r="C7" s="92" t="s">
        <v>340</v>
      </c>
      <c r="D7" s="186" t="s">
        <v>389</v>
      </c>
      <c r="E7" s="186">
        <v>24</v>
      </c>
      <c r="F7" s="189">
        <v>7</v>
      </c>
      <c r="G7">
        <f>E7*F7</f>
        <v>168</v>
      </c>
      <c r="H7">
        <v>49</v>
      </c>
      <c r="I7">
        <f>H7*G7</f>
        <v>8232</v>
      </c>
      <c r="J7">
        <f>SUM(I7:I112)</f>
        <v>67872</v>
      </c>
    </row>
    <row r="8" spans="1:10" ht="30" customHeight="1" x14ac:dyDescent="0.35">
      <c r="B8" s="82" t="s">
        <v>324</v>
      </c>
      <c r="C8" s="91" t="s">
        <v>340</v>
      </c>
      <c r="D8" s="187"/>
      <c r="E8" s="187"/>
      <c r="F8" s="190"/>
    </row>
    <row r="9" spans="1:10" ht="30" customHeight="1" x14ac:dyDescent="0.35">
      <c r="B9" s="82" t="s">
        <v>325</v>
      </c>
      <c r="C9" s="91" t="s">
        <v>340</v>
      </c>
      <c r="D9" s="187"/>
      <c r="E9" s="187"/>
      <c r="F9" s="190"/>
    </row>
    <row r="10" spans="1:10" ht="30" customHeight="1" x14ac:dyDescent="0.35">
      <c r="B10" s="82" t="s">
        <v>326</v>
      </c>
      <c r="C10" s="91" t="s">
        <v>340</v>
      </c>
      <c r="D10" s="187"/>
      <c r="E10" s="187"/>
      <c r="F10" s="190"/>
    </row>
    <row r="11" spans="1:10" ht="30" customHeight="1" x14ac:dyDescent="0.35">
      <c r="B11" s="82" t="s">
        <v>327</v>
      </c>
      <c r="C11" s="91" t="s">
        <v>340</v>
      </c>
      <c r="D11" s="187"/>
      <c r="E11" s="187"/>
      <c r="F11" s="190"/>
    </row>
    <row r="12" spans="1:10" ht="30" customHeight="1" x14ac:dyDescent="0.35">
      <c r="B12" s="82" t="s">
        <v>328</v>
      </c>
      <c r="C12" s="91" t="s">
        <v>340</v>
      </c>
      <c r="D12" s="187"/>
      <c r="E12" s="187"/>
      <c r="F12" s="190"/>
    </row>
    <row r="13" spans="1:10" ht="30" customHeight="1" x14ac:dyDescent="0.35">
      <c r="B13" s="82" t="s">
        <v>329</v>
      </c>
      <c r="C13" s="91" t="s">
        <v>340</v>
      </c>
      <c r="D13" s="187"/>
      <c r="E13" s="187"/>
      <c r="F13" s="190"/>
    </row>
    <row r="14" spans="1:10" ht="30" customHeight="1" x14ac:dyDescent="0.35">
      <c r="B14" s="82" t="s">
        <v>330</v>
      </c>
      <c r="C14" s="91" t="s">
        <v>340</v>
      </c>
      <c r="D14" s="187"/>
      <c r="E14" s="187"/>
      <c r="F14" s="190"/>
    </row>
    <row r="15" spans="1:10" ht="30" customHeight="1" x14ac:dyDescent="0.35">
      <c r="B15" s="82" t="s">
        <v>331</v>
      </c>
      <c r="C15" s="91" t="s">
        <v>341</v>
      </c>
      <c r="D15" s="187"/>
      <c r="E15" s="187"/>
      <c r="F15" s="190"/>
    </row>
    <row r="16" spans="1:10" ht="30" customHeight="1" x14ac:dyDescent="0.35">
      <c r="B16" s="82" t="s">
        <v>332</v>
      </c>
      <c r="C16" s="91" t="s">
        <v>340</v>
      </c>
      <c r="D16" s="187"/>
      <c r="E16" s="187"/>
      <c r="F16" s="190"/>
    </row>
    <row r="17" spans="2:9" ht="30" customHeight="1" x14ac:dyDescent="0.35">
      <c r="B17" s="82" t="s">
        <v>337</v>
      </c>
      <c r="C17" s="91" t="s">
        <v>340</v>
      </c>
      <c r="D17" s="187"/>
      <c r="E17" s="187"/>
      <c r="F17" s="190"/>
    </row>
    <row r="18" spans="2:9" ht="30" customHeight="1" x14ac:dyDescent="0.35">
      <c r="B18" s="82" t="s">
        <v>333</v>
      </c>
      <c r="C18" s="91" t="s">
        <v>340</v>
      </c>
      <c r="D18" s="187"/>
      <c r="E18" s="187"/>
      <c r="F18" s="190"/>
    </row>
    <row r="19" spans="2:9" ht="30" customHeight="1" x14ac:dyDescent="0.35">
      <c r="B19" s="82" t="s">
        <v>334</v>
      </c>
      <c r="C19" s="91" t="s">
        <v>340</v>
      </c>
      <c r="D19" s="187"/>
      <c r="E19" s="187"/>
      <c r="F19" s="190"/>
    </row>
    <row r="20" spans="2:9" ht="30" customHeight="1" x14ac:dyDescent="0.35">
      <c r="B20" s="82" t="s">
        <v>335</v>
      </c>
      <c r="C20" s="91" t="s">
        <v>340</v>
      </c>
      <c r="D20" s="187"/>
      <c r="E20" s="187"/>
      <c r="F20" s="190"/>
    </row>
    <row r="21" spans="2:9" ht="30" customHeight="1" thickBot="1" x14ac:dyDescent="0.4">
      <c r="B21" s="83" t="s">
        <v>336</v>
      </c>
      <c r="C21" s="93" t="s">
        <v>340</v>
      </c>
      <c r="D21" s="188"/>
      <c r="E21" s="188"/>
      <c r="F21" s="191"/>
    </row>
    <row r="22" spans="2:9" ht="15" customHeight="1" thickTop="1" x14ac:dyDescent="0.35">
      <c r="B22" s="81" t="s">
        <v>323</v>
      </c>
      <c r="C22" s="92" t="s">
        <v>340</v>
      </c>
      <c r="D22" s="186" t="s">
        <v>390</v>
      </c>
      <c r="E22" s="186">
        <v>24</v>
      </c>
      <c r="F22" s="189">
        <v>7</v>
      </c>
      <c r="G22">
        <f>F22*E22</f>
        <v>168</v>
      </c>
      <c r="H22">
        <v>52</v>
      </c>
      <c r="I22">
        <f>H22*G22</f>
        <v>8736</v>
      </c>
    </row>
    <row r="23" spans="2:9" ht="15" customHeight="1" x14ac:dyDescent="0.35">
      <c r="B23" s="82" t="s">
        <v>324</v>
      </c>
      <c r="C23" s="91" t="s">
        <v>340</v>
      </c>
      <c r="D23" s="187"/>
      <c r="E23" s="187"/>
      <c r="F23" s="190"/>
    </row>
    <row r="24" spans="2:9" ht="15" customHeight="1" x14ac:dyDescent="0.35">
      <c r="B24" s="82" t="s">
        <v>325</v>
      </c>
      <c r="C24" s="91" t="s">
        <v>340</v>
      </c>
      <c r="D24" s="187"/>
      <c r="E24" s="187"/>
      <c r="F24" s="190"/>
    </row>
    <row r="25" spans="2:9" ht="15" customHeight="1" x14ac:dyDescent="0.35">
      <c r="B25" s="82" t="s">
        <v>326</v>
      </c>
      <c r="C25" s="91" t="s">
        <v>340</v>
      </c>
      <c r="D25" s="187"/>
      <c r="E25" s="187"/>
      <c r="F25" s="190"/>
    </row>
    <row r="26" spans="2:9" ht="15" customHeight="1" x14ac:dyDescent="0.35">
      <c r="B26" s="82" t="s">
        <v>327</v>
      </c>
      <c r="C26" s="91" t="s">
        <v>340</v>
      </c>
      <c r="D26" s="187"/>
      <c r="E26" s="187"/>
      <c r="F26" s="190"/>
    </row>
    <row r="27" spans="2:9" ht="24" x14ac:dyDescent="0.35">
      <c r="B27" s="82" t="s">
        <v>328</v>
      </c>
      <c r="C27" s="91" t="s">
        <v>340</v>
      </c>
      <c r="D27" s="187"/>
      <c r="E27" s="187"/>
      <c r="F27" s="190"/>
    </row>
    <row r="28" spans="2:9" x14ac:dyDescent="0.35">
      <c r="B28" s="82" t="s">
        <v>329</v>
      </c>
      <c r="C28" s="91" t="s">
        <v>340</v>
      </c>
      <c r="D28" s="187"/>
      <c r="E28" s="187"/>
      <c r="F28" s="190"/>
    </row>
    <row r="29" spans="2:9" x14ac:dyDescent="0.35">
      <c r="B29" s="82" t="s">
        <v>330</v>
      </c>
      <c r="C29" s="91" t="s">
        <v>340</v>
      </c>
      <c r="D29" s="187"/>
      <c r="E29" s="187"/>
      <c r="F29" s="190"/>
    </row>
    <row r="30" spans="2:9" ht="24" x14ac:dyDescent="0.35">
      <c r="B30" s="82" t="s">
        <v>331</v>
      </c>
      <c r="C30" s="91" t="s">
        <v>341</v>
      </c>
      <c r="D30" s="187"/>
      <c r="E30" s="187"/>
      <c r="F30" s="190"/>
    </row>
    <row r="31" spans="2:9" x14ac:dyDescent="0.35">
      <c r="B31" s="82" t="s">
        <v>332</v>
      </c>
      <c r="C31" s="91" t="s">
        <v>340</v>
      </c>
      <c r="D31" s="187"/>
      <c r="E31" s="187"/>
      <c r="F31" s="190"/>
    </row>
    <row r="32" spans="2:9" ht="24" x14ac:dyDescent="0.35">
      <c r="B32" s="82" t="s">
        <v>337</v>
      </c>
      <c r="C32" s="91" t="s">
        <v>340</v>
      </c>
      <c r="D32" s="187"/>
      <c r="E32" s="187"/>
      <c r="F32" s="190"/>
    </row>
    <row r="33" spans="2:9" x14ac:dyDescent="0.35">
      <c r="B33" s="82" t="s">
        <v>333</v>
      </c>
      <c r="C33" s="91" t="s">
        <v>340</v>
      </c>
      <c r="D33" s="187"/>
      <c r="E33" s="187"/>
      <c r="F33" s="190"/>
    </row>
    <row r="34" spans="2:9" x14ac:dyDescent="0.35">
      <c r="B34" s="82" t="s">
        <v>334</v>
      </c>
      <c r="C34" s="91" t="s">
        <v>340</v>
      </c>
      <c r="D34" s="187"/>
      <c r="E34" s="187"/>
      <c r="F34" s="190"/>
    </row>
    <row r="35" spans="2:9" x14ac:dyDescent="0.35">
      <c r="B35" s="82" t="s">
        <v>335</v>
      </c>
      <c r="C35" s="91" t="s">
        <v>340</v>
      </c>
      <c r="D35" s="187"/>
      <c r="E35" s="187"/>
      <c r="F35" s="190"/>
    </row>
    <row r="36" spans="2:9" ht="15" thickBot="1" x14ac:dyDescent="0.4">
      <c r="B36" s="83" t="s">
        <v>336</v>
      </c>
      <c r="C36" s="93" t="s">
        <v>340</v>
      </c>
      <c r="D36" s="188"/>
      <c r="E36" s="188"/>
      <c r="F36" s="191"/>
    </row>
    <row r="37" spans="2:9" ht="15" thickTop="1" x14ac:dyDescent="0.35">
      <c r="B37" s="81" t="s">
        <v>323</v>
      </c>
      <c r="C37" s="92" t="s">
        <v>340</v>
      </c>
      <c r="D37" s="186" t="s">
        <v>391</v>
      </c>
      <c r="E37" s="186">
        <v>24</v>
      </c>
      <c r="F37" s="189">
        <v>7</v>
      </c>
      <c r="G37">
        <f>F37*E37</f>
        <v>168</v>
      </c>
      <c r="H37">
        <v>52</v>
      </c>
      <c r="I37">
        <f>H37*G37</f>
        <v>8736</v>
      </c>
    </row>
    <row r="38" spans="2:9" x14ac:dyDescent="0.35">
      <c r="B38" s="82" t="s">
        <v>324</v>
      </c>
      <c r="C38" s="91" t="s">
        <v>340</v>
      </c>
      <c r="D38" s="187"/>
      <c r="E38" s="187"/>
      <c r="F38" s="190"/>
    </row>
    <row r="39" spans="2:9" x14ac:dyDescent="0.35">
      <c r="B39" s="82" t="s">
        <v>325</v>
      </c>
      <c r="C39" s="91" t="s">
        <v>340</v>
      </c>
      <c r="D39" s="187"/>
      <c r="E39" s="187"/>
      <c r="F39" s="190"/>
    </row>
    <row r="40" spans="2:9" x14ac:dyDescent="0.35">
      <c r="B40" s="82" t="s">
        <v>326</v>
      </c>
      <c r="C40" s="91" t="s">
        <v>340</v>
      </c>
      <c r="D40" s="187"/>
      <c r="E40" s="187"/>
      <c r="F40" s="190"/>
    </row>
    <row r="41" spans="2:9" x14ac:dyDescent="0.35">
      <c r="B41" s="82" t="s">
        <v>327</v>
      </c>
      <c r="C41" s="91" t="s">
        <v>340</v>
      </c>
      <c r="D41" s="187"/>
      <c r="E41" s="187"/>
      <c r="F41" s="190"/>
    </row>
    <row r="42" spans="2:9" ht="24" x14ac:dyDescent="0.35">
      <c r="B42" s="82" t="s">
        <v>328</v>
      </c>
      <c r="C42" s="91" t="s">
        <v>340</v>
      </c>
      <c r="D42" s="187"/>
      <c r="E42" s="187"/>
      <c r="F42" s="190"/>
    </row>
    <row r="43" spans="2:9" x14ac:dyDescent="0.35">
      <c r="B43" s="82" t="s">
        <v>329</v>
      </c>
      <c r="C43" s="91" t="s">
        <v>340</v>
      </c>
      <c r="D43" s="187"/>
      <c r="E43" s="187"/>
      <c r="F43" s="190"/>
    </row>
    <row r="44" spans="2:9" x14ac:dyDescent="0.35">
      <c r="B44" s="82" t="s">
        <v>330</v>
      </c>
      <c r="C44" s="91" t="s">
        <v>340</v>
      </c>
      <c r="D44" s="187"/>
      <c r="E44" s="187"/>
      <c r="F44" s="190"/>
    </row>
    <row r="45" spans="2:9" ht="24" x14ac:dyDescent="0.35">
      <c r="B45" s="82" t="s">
        <v>331</v>
      </c>
      <c r="C45" s="91" t="s">
        <v>341</v>
      </c>
      <c r="D45" s="187"/>
      <c r="E45" s="187"/>
      <c r="F45" s="190"/>
    </row>
    <row r="46" spans="2:9" x14ac:dyDescent="0.35">
      <c r="B46" s="82" t="s">
        <v>332</v>
      </c>
      <c r="C46" s="91" t="s">
        <v>340</v>
      </c>
      <c r="D46" s="187"/>
      <c r="E46" s="187"/>
      <c r="F46" s="190"/>
    </row>
    <row r="47" spans="2:9" ht="24" x14ac:dyDescent="0.35">
      <c r="B47" s="82" t="s">
        <v>337</v>
      </c>
      <c r="C47" s="91" t="s">
        <v>340</v>
      </c>
      <c r="D47" s="187"/>
      <c r="E47" s="187"/>
      <c r="F47" s="190"/>
    </row>
    <row r="48" spans="2:9" x14ac:dyDescent="0.35">
      <c r="B48" s="82" t="s">
        <v>333</v>
      </c>
      <c r="C48" s="91" t="s">
        <v>340</v>
      </c>
      <c r="D48" s="187"/>
      <c r="E48" s="187"/>
      <c r="F48" s="190"/>
    </row>
    <row r="49" spans="2:9" x14ac:dyDescent="0.35">
      <c r="B49" s="82" t="s">
        <v>334</v>
      </c>
      <c r="C49" s="91" t="s">
        <v>340</v>
      </c>
      <c r="D49" s="187"/>
      <c r="E49" s="187"/>
      <c r="F49" s="190"/>
    </row>
    <row r="50" spans="2:9" x14ac:dyDescent="0.35">
      <c r="B50" s="82" t="s">
        <v>335</v>
      </c>
      <c r="C50" s="91" t="s">
        <v>340</v>
      </c>
      <c r="D50" s="187"/>
      <c r="E50" s="187"/>
      <c r="F50" s="190"/>
    </row>
    <row r="51" spans="2:9" ht="15" thickBot="1" x14ac:dyDescent="0.4">
      <c r="B51" s="83" t="s">
        <v>336</v>
      </c>
      <c r="C51" s="93" t="s">
        <v>340</v>
      </c>
      <c r="D51" s="188"/>
      <c r="E51" s="188"/>
      <c r="F51" s="191"/>
    </row>
    <row r="52" spans="2:9" ht="15" thickTop="1" x14ac:dyDescent="0.35">
      <c r="B52" s="81" t="s">
        <v>323</v>
      </c>
      <c r="C52" s="92" t="s">
        <v>340</v>
      </c>
      <c r="D52" s="186" t="s">
        <v>392</v>
      </c>
      <c r="E52" s="186">
        <v>24</v>
      </c>
      <c r="F52" s="189">
        <v>7</v>
      </c>
      <c r="G52">
        <f>F52*E52</f>
        <v>168</v>
      </c>
      <c r="H52">
        <v>49</v>
      </c>
      <c r="I52">
        <f>H52*G52</f>
        <v>8232</v>
      </c>
    </row>
    <row r="53" spans="2:9" x14ac:dyDescent="0.35">
      <c r="B53" s="82" t="s">
        <v>324</v>
      </c>
      <c r="C53" s="91" t="s">
        <v>340</v>
      </c>
      <c r="D53" s="187"/>
      <c r="E53" s="187"/>
      <c r="F53" s="190"/>
    </row>
    <row r="54" spans="2:9" x14ac:dyDescent="0.35">
      <c r="B54" s="82" t="s">
        <v>325</v>
      </c>
      <c r="C54" s="91" t="s">
        <v>340</v>
      </c>
      <c r="D54" s="187"/>
      <c r="E54" s="187"/>
      <c r="F54" s="190"/>
    </row>
    <row r="55" spans="2:9" x14ac:dyDescent="0.35">
      <c r="B55" s="82" t="s">
        <v>326</v>
      </c>
      <c r="C55" s="91" t="s">
        <v>340</v>
      </c>
      <c r="D55" s="187"/>
      <c r="E55" s="187"/>
      <c r="F55" s="190"/>
    </row>
    <row r="56" spans="2:9" x14ac:dyDescent="0.35">
      <c r="B56" s="82" t="s">
        <v>327</v>
      </c>
      <c r="C56" s="91" t="s">
        <v>340</v>
      </c>
      <c r="D56" s="187"/>
      <c r="E56" s="187"/>
      <c r="F56" s="190"/>
    </row>
    <row r="57" spans="2:9" ht="24" x14ac:dyDescent="0.35">
      <c r="B57" s="82" t="s">
        <v>328</v>
      </c>
      <c r="C57" s="91" t="s">
        <v>340</v>
      </c>
      <c r="D57" s="187"/>
      <c r="E57" s="187"/>
      <c r="F57" s="190"/>
    </row>
    <row r="58" spans="2:9" x14ac:dyDescent="0.35">
      <c r="B58" s="82" t="s">
        <v>329</v>
      </c>
      <c r="C58" s="91" t="s">
        <v>340</v>
      </c>
      <c r="D58" s="187"/>
      <c r="E58" s="187"/>
      <c r="F58" s="190"/>
    </row>
    <row r="59" spans="2:9" x14ac:dyDescent="0.35">
      <c r="B59" s="82" t="s">
        <v>330</v>
      </c>
      <c r="C59" s="91" t="s">
        <v>340</v>
      </c>
      <c r="D59" s="187"/>
      <c r="E59" s="187"/>
      <c r="F59" s="190"/>
    </row>
    <row r="60" spans="2:9" ht="24" x14ac:dyDescent="0.35">
      <c r="B60" s="82" t="s">
        <v>331</v>
      </c>
      <c r="C60" s="91" t="s">
        <v>341</v>
      </c>
      <c r="D60" s="187"/>
      <c r="E60" s="187"/>
      <c r="F60" s="190"/>
    </row>
    <row r="61" spans="2:9" x14ac:dyDescent="0.35">
      <c r="B61" s="82" t="s">
        <v>332</v>
      </c>
      <c r="C61" s="91" t="s">
        <v>340</v>
      </c>
      <c r="D61" s="187"/>
      <c r="E61" s="187"/>
      <c r="F61" s="190"/>
    </row>
    <row r="62" spans="2:9" ht="24" x14ac:dyDescent="0.35">
      <c r="B62" s="82" t="s">
        <v>337</v>
      </c>
      <c r="C62" s="91" t="s">
        <v>340</v>
      </c>
      <c r="D62" s="187"/>
      <c r="E62" s="187"/>
      <c r="F62" s="190"/>
    </row>
    <row r="63" spans="2:9" x14ac:dyDescent="0.35">
      <c r="B63" s="82" t="s">
        <v>333</v>
      </c>
      <c r="C63" s="91" t="s">
        <v>340</v>
      </c>
      <c r="D63" s="187"/>
      <c r="E63" s="187"/>
      <c r="F63" s="190"/>
    </row>
    <row r="64" spans="2:9" x14ac:dyDescent="0.35">
      <c r="B64" s="82" t="s">
        <v>334</v>
      </c>
      <c r="C64" s="91" t="s">
        <v>340</v>
      </c>
      <c r="D64" s="187"/>
      <c r="E64" s="187"/>
      <c r="F64" s="190"/>
    </row>
    <row r="65" spans="2:9" x14ac:dyDescent="0.35">
      <c r="B65" s="82" t="s">
        <v>335</v>
      </c>
      <c r="C65" s="91" t="s">
        <v>340</v>
      </c>
      <c r="D65" s="187"/>
      <c r="E65" s="187"/>
      <c r="F65" s="190"/>
    </row>
    <row r="66" spans="2:9" ht="15" thickBot="1" x14ac:dyDescent="0.4">
      <c r="B66" s="83" t="s">
        <v>336</v>
      </c>
      <c r="C66" s="93" t="s">
        <v>340</v>
      </c>
      <c r="D66" s="188"/>
      <c r="E66" s="188"/>
      <c r="F66" s="191"/>
    </row>
    <row r="67" spans="2:9" ht="15" thickTop="1" x14ac:dyDescent="0.35">
      <c r="B67" s="81" t="s">
        <v>323</v>
      </c>
      <c r="C67" s="92" t="s">
        <v>340</v>
      </c>
      <c r="D67" s="186" t="s">
        <v>393</v>
      </c>
      <c r="E67" s="186">
        <v>24</v>
      </c>
      <c r="F67" s="189">
        <v>7</v>
      </c>
      <c r="G67">
        <f>F67*E67</f>
        <v>168</v>
      </c>
      <c r="H67">
        <v>49</v>
      </c>
      <c r="I67">
        <f>H67*G67</f>
        <v>8232</v>
      </c>
    </row>
    <row r="68" spans="2:9" x14ac:dyDescent="0.35">
      <c r="B68" s="82" t="s">
        <v>324</v>
      </c>
      <c r="C68" s="91" t="s">
        <v>340</v>
      </c>
      <c r="D68" s="187"/>
      <c r="E68" s="187"/>
      <c r="F68" s="190"/>
    </row>
    <row r="69" spans="2:9" x14ac:dyDescent="0.35">
      <c r="B69" s="82" t="s">
        <v>325</v>
      </c>
      <c r="C69" s="91" t="s">
        <v>340</v>
      </c>
      <c r="D69" s="187"/>
      <c r="E69" s="187"/>
      <c r="F69" s="190"/>
    </row>
    <row r="70" spans="2:9" x14ac:dyDescent="0.35">
      <c r="B70" s="82" t="s">
        <v>326</v>
      </c>
      <c r="C70" s="91" t="s">
        <v>340</v>
      </c>
      <c r="D70" s="187"/>
      <c r="E70" s="187"/>
      <c r="F70" s="190"/>
    </row>
    <row r="71" spans="2:9" x14ac:dyDescent="0.35">
      <c r="B71" s="82" t="s">
        <v>327</v>
      </c>
      <c r="C71" s="91" t="s">
        <v>340</v>
      </c>
      <c r="D71" s="187"/>
      <c r="E71" s="187"/>
      <c r="F71" s="190"/>
    </row>
    <row r="72" spans="2:9" ht="24" x14ac:dyDescent="0.35">
      <c r="B72" s="82" t="s">
        <v>328</v>
      </c>
      <c r="C72" s="91" t="s">
        <v>340</v>
      </c>
      <c r="D72" s="187"/>
      <c r="E72" s="187"/>
      <c r="F72" s="190"/>
    </row>
    <row r="73" spans="2:9" x14ac:dyDescent="0.35">
      <c r="B73" s="82" t="s">
        <v>329</v>
      </c>
      <c r="C73" s="91" t="s">
        <v>340</v>
      </c>
      <c r="D73" s="187"/>
      <c r="E73" s="187"/>
      <c r="F73" s="190"/>
    </row>
    <row r="74" spans="2:9" x14ac:dyDescent="0.35">
      <c r="B74" s="82" t="s">
        <v>330</v>
      </c>
      <c r="C74" s="91" t="s">
        <v>340</v>
      </c>
      <c r="D74" s="187"/>
      <c r="E74" s="187"/>
      <c r="F74" s="190"/>
    </row>
    <row r="75" spans="2:9" ht="24" x14ac:dyDescent="0.35">
      <c r="B75" s="82" t="s">
        <v>331</v>
      </c>
      <c r="C75" s="91" t="s">
        <v>341</v>
      </c>
      <c r="D75" s="187"/>
      <c r="E75" s="187"/>
      <c r="F75" s="190"/>
    </row>
    <row r="76" spans="2:9" x14ac:dyDescent="0.35">
      <c r="B76" s="82" t="s">
        <v>332</v>
      </c>
      <c r="C76" s="91" t="s">
        <v>340</v>
      </c>
      <c r="D76" s="187"/>
      <c r="E76" s="187"/>
      <c r="F76" s="190"/>
    </row>
    <row r="77" spans="2:9" ht="24" x14ac:dyDescent="0.35">
      <c r="B77" s="82" t="s">
        <v>337</v>
      </c>
      <c r="C77" s="91" t="s">
        <v>340</v>
      </c>
      <c r="D77" s="187"/>
      <c r="E77" s="187"/>
      <c r="F77" s="190"/>
    </row>
    <row r="78" spans="2:9" x14ac:dyDescent="0.35">
      <c r="B78" s="82" t="s">
        <v>333</v>
      </c>
      <c r="C78" s="91" t="s">
        <v>340</v>
      </c>
      <c r="D78" s="187"/>
      <c r="E78" s="187"/>
      <c r="F78" s="190"/>
    </row>
    <row r="79" spans="2:9" x14ac:dyDescent="0.35">
      <c r="B79" s="82" t="s">
        <v>334</v>
      </c>
      <c r="C79" s="91" t="s">
        <v>340</v>
      </c>
      <c r="D79" s="187"/>
      <c r="E79" s="187"/>
      <c r="F79" s="190"/>
    </row>
    <row r="80" spans="2:9" x14ac:dyDescent="0.35">
      <c r="B80" s="82" t="s">
        <v>335</v>
      </c>
      <c r="C80" s="91" t="s">
        <v>340</v>
      </c>
      <c r="D80" s="187"/>
      <c r="E80" s="187"/>
      <c r="F80" s="190"/>
    </row>
    <row r="81" spans="2:9" ht="15" thickBot="1" x14ac:dyDescent="0.4">
      <c r="B81" s="83" t="s">
        <v>336</v>
      </c>
      <c r="C81" s="93" t="s">
        <v>340</v>
      </c>
      <c r="D81" s="188"/>
      <c r="E81" s="188"/>
      <c r="F81" s="191"/>
    </row>
    <row r="82" spans="2:9" ht="15" thickTop="1" x14ac:dyDescent="0.35">
      <c r="B82" s="81" t="s">
        <v>323</v>
      </c>
      <c r="C82" s="92" t="s">
        <v>340</v>
      </c>
      <c r="D82" s="186" t="s">
        <v>394</v>
      </c>
      <c r="E82" s="186">
        <v>24</v>
      </c>
      <c r="F82" s="189">
        <v>7</v>
      </c>
      <c r="G82">
        <f>F82*E82</f>
        <v>168</v>
      </c>
      <c r="H82">
        <v>49</v>
      </c>
      <c r="I82">
        <f>H82*G82</f>
        <v>8232</v>
      </c>
    </row>
    <row r="83" spans="2:9" x14ac:dyDescent="0.35">
      <c r="B83" s="82" t="s">
        <v>324</v>
      </c>
      <c r="C83" s="91" t="s">
        <v>340</v>
      </c>
      <c r="D83" s="187"/>
      <c r="E83" s="187"/>
      <c r="F83" s="190"/>
    </row>
    <row r="84" spans="2:9" x14ac:dyDescent="0.35">
      <c r="B84" s="82" t="s">
        <v>325</v>
      </c>
      <c r="C84" s="91" t="s">
        <v>340</v>
      </c>
      <c r="D84" s="187"/>
      <c r="E84" s="187"/>
      <c r="F84" s="190"/>
    </row>
    <row r="85" spans="2:9" x14ac:dyDescent="0.35">
      <c r="B85" s="82" t="s">
        <v>326</v>
      </c>
      <c r="C85" s="91" t="s">
        <v>340</v>
      </c>
      <c r="D85" s="187"/>
      <c r="E85" s="187"/>
      <c r="F85" s="190"/>
    </row>
    <row r="86" spans="2:9" x14ac:dyDescent="0.35">
      <c r="B86" s="82" t="s">
        <v>327</v>
      </c>
      <c r="C86" s="91" t="s">
        <v>340</v>
      </c>
      <c r="D86" s="187"/>
      <c r="E86" s="187"/>
      <c r="F86" s="190"/>
    </row>
    <row r="87" spans="2:9" ht="24" x14ac:dyDescent="0.35">
      <c r="B87" s="82" t="s">
        <v>328</v>
      </c>
      <c r="C87" s="91" t="s">
        <v>340</v>
      </c>
      <c r="D87" s="187"/>
      <c r="E87" s="187"/>
      <c r="F87" s="190"/>
    </row>
    <row r="88" spans="2:9" x14ac:dyDescent="0.35">
      <c r="B88" s="82" t="s">
        <v>329</v>
      </c>
      <c r="C88" s="91" t="s">
        <v>340</v>
      </c>
      <c r="D88" s="187"/>
      <c r="E88" s="187"/>
      <c r="F88" s="190"/>
    </row>
    <row r="89" spans="2:9" x14ac:dyDescent="0.35">
      <c r="B89" s="82" t="s">
        <v>330</v>
      </c>
      <c r="C89" s="91" t="s">
        <v>340</v>
      </c>
      <c r="D89" s="187"/>
      <c r="E89" s="187"/>
      <c r="F89" s="190"/>
    </row>
    <row r="90" spans="2:9" ht="24" x14ac:dyDescent="0.35">
      <c r="B90" s="82" t="s">
        <v>331</v>
      </c>
      <c r="C90" s="91" t="s">
        <v>341</v>
      </c>
      <c r="D90" s="187"/>
      <c r="E90" s="187"/>
      <c r="F90" s="190"/>
    </row>
    <row r="91" spans="2:9" x14ac:dyDescent="0.35">
      <c r="B91" s="82" t="s">
        <v>332</v>
      </c>
      <c r="C91" s="91" t="s">
        <v>340</v>
      </c>
      <c r="D91" s="187"/>
      <c r="E91" s="187"/>
      <c r="F91" s="190"/>
    </row>
    <row r="92" spans="2:9" ht="24" x14ac:dyDescent="0.35">
      <c r="B92" s="82" t="s">
        <v>337</v>
      </c>
      <c r="C92" s="91" t="s">
        <v>340</v>
      </c>
      <c r="D92" s="187"/>
      <c r="E92" s="187"/>
      <c r="F92" s="190"/>
    </row>
    <row r="93" spans="2:9" x14ac:dyDescent="0.35">
      <c r="B93" s="82" t="s">
        <v>333</v>
      </c>
      <c r="C93" s="91" t="s">
        <v>340</v>
      </c>
      <c r="D93" s="187"/>
      <c r="E93" s="187"/>
      <c r="F93" s="190"/>
    </row>
    <row r="94" spans="2:9" x14ac:dyDescent="0.35">
      <c r="B94" s="82" t="s">
        <v>334</v>
      </c>
      <c r="C94" s="91" t="s">
        <v>340</v>
      </c>
      <c r="D94" s="187"/>
      <c r="E94" s="187"/>
      <c r="F94" s="190"/>
    </row>
    <row r="95" spans="2:9" x14ac:dyDescent="0.35">
      <c r="B95" s="82" t="s">
        <v>335</v>
      </c>
      <c r="C95" s="91" t="s">
        <v>340</v>
      </c>
      <c r="D95" s="187"/>
      <c r="E95" s="187"/>
      <c r="F95" s="190"/>
    </row>
    <row r="96" spans="2:9" ht="15" thickBot="1" x14ac:dyDescent="0.4">
      <c r="B96" s="83" t="s">
        <v>336</v>
      </c>
      <c r="C96" s="93" t="s">
        <v>340</v>
      </c>
      <c r="D96" s="188"/>
      <c r="E96" s="188"/>
      <c r="F96" s="191"/>
    </row>
    <row r="97" spans="2:9" ht="15" thickTop="1" x14ac:dyDescent="0.35">
      <c r="B97" s="81" t="s">
        <v>323</v>
      </c>
      <c r="C97" s="92" t="s">
        <v>340</v>
      </c>
      <c r="D97" s="186" t="s">
        <v>395</v>
      </c>
      <c r="E97" s="186">
        <v>24</v>
      </c>
      <c r="F97" s="189">
        <v>7</v>
      </c>
      <c r="G97">
        <f>F97*E97</f>
        <v>168</v>
      </c>
      <c r="H97">
        <v>52</v>
      </c>
      <c r="I97">
        <f>H97*G97</f>
        <v>8736</v>
      </c>
    </row>
    <row r="98" spans="2:9" x14ac:dyDescent="0.35">
      <c r="B98" s="82" t="s">
        <v>324</v>
      </c>
      <c r="C98" s="91" t="s">
        <v>340</v>
      </c>
      <c r="D98" s="187"/>
      <c r="E98" s="187"/>
      <c r="F98" s="190"/>
    </row>
    <row r="99" spans="2:9" x14ac:dyDescent="0.35">
      <c r="B99" s="82" t="s">
        <v>325</v>
      </c>
      <c r="C99" s="91" t="s">
        <v>340</v>
      </c>
      <c r="D99" s="187"/>
      <c r="E99" s="187"/>
      <c r="F99" s="190"/>
    </row>
    <row r="100" spans="2:9" x14ac:dyDescent="0.35">
      <c r="B100" s="82" t="s">
        <v>326</v>
      </c>
      <c r="C100" s="91" t="s">
        <v>340</v>
      </c>
      <c r="D100" s="187"/>
      <c r="E100" s="187"/>
      <c r="F100" s="190"/>
    </row>
    <row r="101" spans="2:9" x14ac:dyDescent="0.35">
      <c r="B101" s="82" t="s">
        <v>327</v>
      </c>
      <c r="C101" s="91" t="s">
        <v>340</v>
      </c>
      <c r="D101" s="187"/>
      <c r="E101" s="187"/>
      <c r="F101" s="190"/>
    </row>
    <row r="102" spans="2:9" ht="24" x14ac:dyDescent="0.35">
      <c r="B102" s="82" t="s">
        <v>328</v>
      </c>
      <c r="C102" s="91" t="s">
        <v>340</v>
      </c>
      <c r="D102" s="187"/>
      <c r="E102" s="187"/>
      <c r="F102" s="190"/>
    </row>
    <row r="103" spans="2:9" x14ac:dyDescent="0.35">
      <c r="B103" s="82" t="s">
        <v>329</v>
      </c>
      <c r="C103" s="91" t="s">
        <v>340</v>
      </c>
      <c r="D103" s="187"/>
      <c r="E103" s="187"/>
      <c r="F103" s="190"/>
    </row>
    <row r="104" spans="2:9" x14ac:dyDescent="0.35">
      <c r="B104" s="82" t="s">
        <v>330</v>
      </c>
      <c r="C104" s="91" t="s">
        <v>340</v>
      </c>
      <c r="D104" s="187"/>
      <c r="E104" s="187"/>
      <c r="F104" s="190"/>
    </row>
    <row r="105" spans="2:9" ht="24" x14ac:dyDescent="0.35">
      <c r="B105" s="82" t="s">
        <v>331</v>
      </c>
      <c r="C105" s="91" t="s">
        <v>341</v>
      </c>
      <c r="D105" s="187"/>
      <c r="E105" s="187"/>
      <c r="F105" s="190"/>
    </row>
    <row r="106" spans="2:9" x14ac:dyDescent="0.35">
      <c r="B106" s="82" t="s">
        <v>332</v>
      </c>
      <c r="C106" s="91" t="s">
        <v>340</v>
      </c>
      <c r="D106" s="187"/>
      <c r="E106" s="187"/>
      <c r="F106" s="190"/>
    </row>
    <row r="107" spans="2:9" ht="24" x14ac:dyDescent="0.35">
      <c r="B107" s="82" t="s">
        <v>337</v>
      </c>
      <c r="C107" s="91" t="s">
        <v>340</v>
      </c>
      <c r="D107" s="187"/>
      <c r="E107" s="187"/>
      <c r="F107" s="190"/>
    </row>
    <row r="108" spans="2:9" x14ac:dyDescent="0.35">
      <c r="B108" s="82" t="s">
        <v>333</v>
      </c>
      <c r="C108" s="91" t="s">
        <v>340</v>
      </c>
      <c r="D108" s="187"/>
      <c r="E108" s="187"/>
      <c r="F108" s="190"/>
    </row>
    <row r="109" spans="2:9" x14ac:dyDescent="0.35">
      <c r="B109" s="82" t="s">
        <v>334</v>
      </c>
      <c r="C109" s="91" t="s">
        <v>340</v>
      </c>
      <c r="D109" s="187"/>
      <c r="E109" s="187"/>
      <c r="F109" s="190"/>
    </row>
    <row r="110" spans="2:9" x14ac:dyDescent="0.35">
      <c r="B110" s="82" t="s">
        <v>335</v>
      </c>
      <c r="C110" s="91" t="s">
        <v>340</v>
      </c>
      <c r="D110" s="187"/>
      <c r="E110" s="187"/>
      <c r="F110" s="190"/>
    </row>
    <row r="111" spans="2:9" ht="15" thickBot="1" x14ac:dyDescent="0.4">
      <c r="B111" s="83" t="s">
        <v>336</v>
      </c>
      <c r="C111" s="93" t="s">
        <v>340</v>
      </c>
      <c r="D111" s="188"/>
      <c r="E111" s="188"/>
      <c r="F111" s="191"/>
    </row>
    <row r="112" spans="2:9" ht="15" thickTop="1" x14ac:dyDescent="0.35">
      <c r="B112" s="81" t="s">
        <v>323</v>
      </c>
      <c r="C112" s="92" t="s">
        <v>340</v>
      </c>
      <c r="D112" s="186" t="s">
        <v>396</v>
      </c>
      <c r="E112" s="186">
        <v>24</v>
      </c>
      <c r="F112" s="189">
        <v>7</v>
      </c>
      <c r="G112">
        <f>E112*F112</f>
        <v>168</v>
      </c>
      <c r="H112">
        <v>52</v>
      </c>
      <c r="I112">
        <f>H112*G112</f>
        <v>8736</v>
      </c>
    </row>
    <row r="113" spans="2:6" x14ac:dyDescent="0.35">
      <c r="B113" s="82" t="s">
        <v>324</v>
      </c>
      <c r="C113" s="91" t="s">
        <v>340</v>
      </c>
      <c r="D113" s="187"/>
      <c r="E113" s="187"/>
      <c r="F113" s="190"/>
    </row>
    <row r="114" spans="2:6" x14ac:dyDescent="0.35">
      <c r="B114" s="82" t="s">
        <v>325</v>
      </c>
      <c r="C114" s="91" t="s">
        <v>340</v>
      </c>
      <c r="D114" s="187"/>
      <c r="E114" s="187"/>
      <c r="F114" s="190"/>
    </row>
    <row r="115" spans="2:6" x14ac:dyDescent="0.35">
      <c r="B115" s="82" t="s">
        <v>326</v>
      </c>
      <c r="C115" s="91" t="s">
        <v>340</v>
      </c>
      <c r="D115" s="187"/>
      <c r="E115" s="187"/>
      <c r="F115" s="190"/>
    </row>
    <row r="116" spans="2:6" x14ac:dyDescent="0.35">
      <c r="B116" s="82" t="s">
        <v>327</v>
      </c>
      <c r="C116" s="91" t="s">
        <v>340</v>
      </c>
      <c r="D116" s="187"/>
      <c r="E116" s="187"/>
      <c r="F116" s="190"/>
    </row>
    <row r="117" spans="2:6" ht="24" x14ac:dyDescent="0.35">
      <c r="B117" s="82" t="s">
        <v>328</v>
      </c>
      <c r="C117" s="91" t="s">
        <v>340</v>
      </c>
      <c r="D117" s="187"/>
      <c r="E117" s="187"/>
      <c r="F117" s="190"/>
    </row>
    <row r="118" spans="2:6" x14ac:dyDescent="0.35">
      <c r="B118" s="82" t="s">
        <v>329</v>
      </c>
      <c r="C118" s="91" t="s">
        <v>340</v>
      </c>
      <c r="D118" s="187"/>
      <c r="E118" s="187"/>
      <c r="F118" s="190"/>
    </row>
    <row r="119" spans="2:6" x14ac:dyDescent="0.35">
      <c r="B119" s="82" t="s">
        <v>330</v>
      </c>
      <c r="C119" s="91" t="s">
        <v>340</v>
      </c>
      <c r="D119" s="187"/>
      <c r="E119" s="187"/>
      <c r="F119" s="190"/>
    </row>
    <row r="120" spans="2:6" ht="24" x14ac:dyDescent="0.35">
      <c r="B120" s="82" t="s">
        <v>331</v>
      </c>
      <c r="C120" s="91" t="s">
        <v>341</v>
      </c>
      <c r="D120" s="187"/>
      <c r="E120" s="187"/>
      <c r="F120" s="190"/>
    </row>
    <row r="121" spans="2:6" x14ac:dyDescent="0.35">
      <c r="B121" s="82" t="s">
        <v>332</v>
      </c>
      <c r="C121" s="91" t="s">
        <v>340</v>
      </c>
      <c r="D121" s="187"/>
      <c r="E121" s="187"/>
      <c r="F121" s="190"/>
    </row>
    <row r="122" spans="2:6" ht="24" x14ac:dyDescent="0.35">
      <c r="B122" s="82" t="s">
        <v>337</v>
      </c>
      <c r="C122" s="91" t="s">
        <v>340</v>
      </c>
      <c r="D122" s="187"/>
      <c r="E122" s="187"/>
      <c r="F122" s="190"/>
    </row>
    <row r="123" spans="2:6" x14ac:dyDescent="0.35">
      <c r="B123" s="82" t="s">
        <v>333</v>
      </c>
      <c r="C123" s="91" t="s">
        <v>340</v>
      </c>
      <c r="D123" s="187"/>
      <c r="E123" s="187"/>
      <c r="F123" s="190"/>
    </row>
    <row r="124" spans="2:6" x14ac:dyDescent="0.35">
      <c r="B124" s="82" t="s">
        <v>334</v>
      </c>
      <c r="C124" s="91" t="s">
        <v>340</v>
      </c>
      <c r="D124" s="187"/>
      <c r="E124" s="187"/>
      <c r="F124" s="190"/>
    </row>
    <row r="125" spans="2:6" x14ac:dyDescent="0.35">
      <c r="B125" s="82" t="s">
        <v>335</v>
      </c>
      <c r="C125" s="91" t="s">
        <v>340</v>
      </c>
      <c r="D125" s="187"/>
      <c r="E125" s="187"/>
      <c r="F125" s="190"/>
    </row>
    <row r="126" spans="2:6" ht="15" thickBot="1" x14ac:dyDescent="0.4">
      <c r="B126" s="83" t="s">
        <v>336</v>
      </c>
      <c r="C126" s="93" t="s">
        <v>340</v>
      </c>
      <c r="D126" s="188"/>
      <c r="E126" s="188"/>
      <c r="F126" s="191"/>
    </row>
    <row r="127" spans="2:6" ht="15" thickTop="1" x14ac:dyDescent="0.35">
      <c r="B127" s="81" t="s">
        <v>323</v>
      </c>
      <c r="C127" s="92" t="s">
        <v>340</v>
      </c>
      <c r="D127" s="186"/>
      <c r="E127" s="186"/>
      <c r="F127" s="189"/>
    </row>
    <row r="128" spans="2:6" x14ac:dyDescent="0.35">
      <c r="B128" s="82" t="s">
        <v>324</v>
      </c>
      <c r="C128" s="91" t="s">
        <v>340</v>
      </c>
      <c r="D128" s="187"/>
      <c r="E128" s="187"/>
      <c r="F128" s="190"/>
    </row>
    <row r="129" spans="2:6" x14ac:dyDescent="0.35">
      <c r="B129" s="82" t="s">
        <v>325</v>
      </c>
      <c r="C129" s="91" t="s">
        <v>340</v>
      </c>
      <c r="D129" s="187"/>
      <c r="E129" s="187"/>
      <c r="F129" s="190"/>
    </row>
    <row r="130" spans="2:6" x14ac:dyDescent="0.35">
      <c r="B130" s="82" t="s">
        <v>326</v>
      </c>
      <c r="C130" s="91" t="s">
        <v>340</v>
      </c>
      <c r="D130" s="187"/>
      <c r="E130" s="187"/>
      <c r="F130" s="190"/>
    </row>
    <row r="131" spans="2:6" x14ac:dyDescent="0.35">
      <c r="B131" s="82" t="s">
        <v>327</v>
      </c>
      <c r="C131" s="91" t="s">
        <v>340</v>
      </c>
      <c r="D131" s="187"/>
      <c r="E131" s="187"/>
      <c r="F131" s="190"/>
    </row>
    <row r="132" spans="2:6" ht="24" x14ac:dyDescent="0.35">
      <c r="B132" s="82" t="s">
        <v>328</v>
      </c>
      <c r="C132" s="91" t="s">
        <v>340</v>
      </c>
      <c r="D132" s="187"/>
      <c r="E132" s="187"/>
      <c r="F132" s="190"/>
    </row>
    <row r="133" spans="2:6" x14ac:dyDescent="0.35">
      <c r="B133" s="82" t="s">
        <v>329</v>
      </c>
      <c r="C133" s="91" t="s">
        <v>340</v>
      </c>
      <c r="D133" s="187"/>
      <c r="E133" s="187"/>
      <c r="F133" s="190"/>
    </row>
    <row r="134" spans="2:6" x14ac:dyDescent="0.35">
      <c r="B134" s="82" t="s">
        <v>330</v>
      </c>
      <c r="C134" s="91" t="s">
        <v>340</v>
      </c>
      <c r="D134" s="187"/>
      <c r="E134" s="187"/>
      <c r="F134" s="190"/>
    </row>
    <row r="135" spans="2:6" ht="24" x14ac:dyDescent="0.35">
      <c r="B135" s="82" t="s">
        <v>331</v>
      </c>
      <c r="C135" s="91" t="s">
        <v>341</v>
      </c>
      <c r="D135" s="187"/>
      <c r="E135" s="187"/>
      <c r="F135" s="190"/>
    </row>
    <row r="136" spans="2:6" x14ac:dyDescent="0.35">
      <c r="B136" s="82" t="s">
        <v>332</v>
      </c>
      <c r="C136" s="91" t="s">
        <v>340</v>
      </c>
      <c r="D136" s="187"/>
      <c r="E136" s="187"/>
      <c r="F136" s="190"/>
    </row>
    <row r="137" spans="2:6" ht="24" x14ac:dyDescent="0.35">
      <c r="B137" s="82" t="s">
        <v>337</v>
      </c>
      <c r="C137" s="91" t="s">
        <v>340</v>
      </c>
      <c r="D137" s="187"/>
      <c r="E137" s="187"/>
      <c r="F137" s="190"/>
    </row>
    <row r="138" spans="2:6" x14ac:dyDescent="0.35">
      <c r="B138" s="82" t="s">
        <v>333</v>
      </c>
      <c r="C138" s="91" t="s">
        <v>340</v>
      </c>
      <c r="D138" s="187"/>
      <c r="E138" s="187"/>
      <c r="F138" s="190"/>
    </row>
    <row r="139" spans="2:6" x14ac:dyDescent="0.35">
      <c r="B139" s="82" t="s">
        <v>334</v>
      </c>
      <c r="C139" s="91" t="s">
        <v>340</v>
      </c>
      <c r="D139" s="187"/>
      <c r="E139" s="187"/>
      <c r="F139" s="190"/>
    </row>
    <row r="140" spans="2:6" x14ac:dyDescent="0.35">
      <c r="B140" s="82" t="s">
        <v>335</v>
      </c>
      <c r="C140" s="91" t="s">
        <v>340</v>
      </c>
      <c r="D140" s="187"/>
      <c r="E140" s="187"/>
      <c r="F140" s="190"/>
    </row>
    <row r="141" spans="2:6" ht="15" thickBot="1" x14ac:dyDescent="0.4">
      <c r="B141" s="83" t="s">
        <v>336</v>
      </c>
      <c r="C141" s="93" t="s">
        <v>340</v>
      </c>
      <c r="D141" s="188"/>
      <c r="E141" s="188"/>
      <c r="F141" s="191"/>
    </row>
    <row r="142" spans="2:6" ht="15" thickTop="1" x14ac:dyDescent="0.35">
      <c r="B142" s="81" t="s">
        <v>323</v>
      </c>
      <c r="C142" s="92" t="s">
        <v>340</v>
      </c>
      <c r="D142" s="186"/>
      <c r="E142" s="186"/>
      <c r="F142" s="189"/>
    </row>
    <row r="143" spans="2:6" x14ac:dyDescent="0.35">
      <c r="B143" s="82" t="s">
        <v>324</v>
      </c>
      <c r="C143" s="91" t="s">
        <v>340</v>
      </c>
      <c r="D143" s="187"/>
      <c r="E143" s="187"/>
      <c r="F143" s="190"/>
    </row>
    <row r="144" spans="2:6" x14ac:dyDescent="0.35">
      <c r="B144" s="82" t="s">
        <v>325</v>
      </c>
      <c r="C144" s="91" t="s">
        <v>340</v>
      </c>
      <c r="D144" s="187"/>
      <c r="E144" s="187"/>
      <c r="F144" s="190"/>
    </row>
    <row r="145" spans="2:6" x14ac:dyDescent="0.35">
      <c r="B145" s="82" t="s">
        <v>326</v>
      </c>
      <c r="C145" s="91" t="s">
        <v>340</v>
      </c>
      <c r="D145" s="187"/>
      <c r="E145" s="187"/>
      <c r="F145" s="190"/>
    </row>
    <row r="146" spans="2:6" x14ac:dyDescent="0.35">
      <c r="B146" s="82" t="s">
        <v>327</v>
      </c>
      <c r="C146" s="91" t="s">
        <v>340</v>
      </c>
      <c r="D146" s="187"/>
      <c r="E146" s="187"/>
      <c r="F146" s="190"/>
    </row>
    <row r="147" spans="2:6" ht="24" x14ac:dyDescent="0.35">
      <c r="B147" s="82" t="s">
        <v>328</v>
      </c>
      <c r="C147" s="91" t="s">
        <v>340</v>
      </c>
      <c r="D147" s="187"/>
      <c r="E147" s="187"/>
      <c r="F147" s="190"/>
    </row>
    <row r="148" spans="2:6" x14ac:dyDescent="0.35">
      <c r="B148" s="82" t="s">
        <v>329</v>
      </c>
      <c r="C148" s="91" t="s">
        <v>340</v>
      </c>
      <c r="D148" s="187"/>
      <c r="E148" s="187"/>
      <c r="F148" s="190"/>
    </row>
    <row r="149" spans="2:6" x14ac:dyDescent="0.35">
      <c r="B149" s="82" t="s">
        <v>330</v>
      </c>
      <c r="C149" s="91" t="s">
        <v>340</v>
      </c>
      <c r="D149" s="187"/>
      <c r="E149" s="187"/>
      <c r="F149" s="190"/>
    </row>
    <row r="150" spans="2:6" ht="24" x14ac:dyDescent="0.35">
      <c r="B150" s="82" t="s">
        <v>331</v>
      </c>
      <c r="C150" s="91" t="s">
        <v>341</v>
      </c>
      <c r="D150" s="187"/>
      <c r="E150" s="187"/>
      <c r="F150" s="190"/>
    </row>
    <row r="151" spans="2:6" x14ac:dyDescent="0.35">
      <c r="B151" s="82" t="s">
        <v>332</v>
      </c>
      <c r="C151" s="91" t="s">
        <v>340</v>
      </c>
      <c r="D151" s="187"/>
      <c r="E151" s="187"/>
      <c r="F151" s="190"/>
    </row>
    <row r="152" spans="2:6" ht="24" x14ac:dyDescent="0.35">
      <c r="B152" s="82" t="s">
        <v>337</v>
      </c>
      <c r="C152" s="91" t="s">
        <v>340</v>
      </c>
      <c r="D152" s="187"/>
      <c r="E152" s="187"/>
      <c r="F152" s="190"/>
    </row>
    <row r="153" spans="2:6" x14ac:dyDescent="0.35">
      <c r="B153" s="82" t="s">
        <v>333</v>
      </c>
      <c r="C153" s="91" t="s">
        <v>340</v>
      </c>
      <c r="D153" s="187"/>
      <c r="E153" s="187"/>
      <c r="F153" s="190"/>
    </row>
    <row r="154" spans="2:6" x14ac:dyDescent="0.35">
      <c r="B154" s="82" t="s">
        <v>334</v>
      </c>
      <c r="C154" s="91" t="s">
        <v>340</v>
      </c>
      <c r="D154" s="187"/>
      <c r="E154" s="187"/>
      <c r="F154" s="190"/>
    </row>
    <row r="155" spans="2:6" x14ac:dyDescent="0.35">
      <c r="B155" s="82" t="s">
        <v>335</v>
      </c>
      <c r="C155" s="91" t="s">
        <v>340</v>
      </c>
      <c r="D155" s="187"/>
      <c r="E155" s="187"/>
      <c r="F155" s="190"/>
    </row>
    <row r="156" spans="2:6" ht="15" thickBot="1" x14ac:dyDescent="0.4">
      <c r="B156" s="83" t="s">
        <v>336</v>
      </c>
      <c r="C156" s="93" t="s">
        <v>340</v>
      </c>
      <c r="D156" s="188"/>
      <c r="E156" s="188"/>
      <c r="F156" s="191"/>
    </row>
    <row r="157" spans="2:6" ht="15" thickTop="1" x14ac:dyDescent="0.35">
      <c r="B157" s="81" t="s">
        <v>323</v>
      </c>
      <c r="C157" s="92" t="s">
        <v>340</v>
      </c>
      <c r="D157" s="186"/>
      <c r="E157" s="186"/>
      <c r="F157" s="189"/>
    </row>
    <row r="158" spans="2:6" x14ac:dyDescent="0.35">
      <c r="B158" s="82" t="s">
        <v>324</v>
      </c>
      <c r="C158" s="91" t="s">
        <v>340</v>
      </c>
      <c r="D158" s="187"/>
      <c r="E158" s="187"/>
      <c r="F158" s="190"/>
    </row>
    <row r="159" spans="2:6" x14ac:dyDescent="0.35">
      <c r="B159" s="82" t="s">
        <v>325</v>
      </c>
      <c r="C159" s="91" t="s">
        <v>340</v>
      </c>
      <c r="D159" s="187"/>
      <c r="E159" s="187"/>
      <c r="F159" s="190"/>
    </row>
    <row r="160" spans="2:6" x14ac:dyDescent="0.35">
      <c r="B160" s="82" t="s">
        <v>326</v>
      </c>
      <c r="C160" s="91" t="s">
        <v>340</v>
      </c>
      <c r="D160" s="187"/>
      <c r="E160" s="187"/>
      <c r="F160" s="190"/>
    </row>
    <row r="161" spans="2:6" x14ac:dyDescent="0.35">
      <c r="B161" s="82" t="s">
        <v>327</v>
      </c>
      <c r="C161" s="91" t="s">
        <v>340</v>
      </c>
      <c r="D161" s="187"/>
      <c r="E161" s="187"/>
      <c r="F161" s="190"/>
    </row>
    <row r="162" spans="2:6" ht="24" x14ac:dyDescent="0.35">
      <c r="B162" s="82" t="s">
        <v>328</v>
      </c>
      <c r="C162" s="91" t="s">
        <v>340</v>
      </c>
      <c r="D162" s="187"/>
      <c r="E162" s="187"/>
      <c r="F162" s="190"/>
    </row>
    <row r="163" spans="2:6" x14ac:dyDescent="0.35">
      <c r="B163" s="82" t="s">
        <v>329</v>
      </c>
      <c r="C163" s="91" t="s">
        <v>340</v>
      </c>
      <c r="D163" s="187"/>
      <c r="E163" s="187"/>
      <c r="F163" s="190"/>
    </row>
    <row r="164" spans="2:6" x14ac:dyDescent="0.35">
      <c r="B164" s="82" t="s">
        <v>330</v>
      </c>
      <c r="C164" s="91" t="s">
        <v>340</v>
      </c>
      <c r="D164" s="187"/>
      <c r="E164" s="187"/>
      <c r="F164" s="190"/>
    </row>
    <row r="165" spans="2:6" ht="24" x14ac:dyDescent="0.35">
      <c r="B165" s="82" t="s">
        <v>331</v>
      </c>
      <c r="C165" s="91" t="s">
        <v>341</v>
      </c>
      <c r="D165" s="187"/>
      <c r="E165" s="187"/>
      <c r="F165" s="190"/>
    </row>
    <row r="166" spans="2:6" x14ac:dyDescent="0.35">
      <c r="B166" s="82" t="s">
        <v>332</v>
      </c>
      <c r="C166" s="91" t="s">
        <v>340</v>
      </c>
      <c r="D166" s="187"/>
      <c r="E166" s="187"/>
      <c r="F166" s="190"/>
    </row>
    <row r="167" spans="2:6" ht="24" x14ac:dyDescent="0.35">
      <c r="B167" s="82" t="s">
        <v>337</v>
      </c>
      <c r="C167" s="91" t="s">
        <v>340</v>
      </c>
      <c r="D167" s="187"/>
      <c r="E167" s="187"/>
      <c r="F167" s="190"/>
    </row>
    <row r="168" spans="2:6" x14ac:dyDescent="0.35">
      <c r="B168" s="82" t="s">
        <v>333</v>
      </c>
      <c r="C168" s="91" t="s">
        <v>340</v>
      </c>
      <c r="D168" s="187"/>
      <c r="E168" s="187"/>
      <c r="F168" s="190"/>
    </row>
    <row r="169" spans="2:6" x14ac:dyDescent="0.35">
      <c r="B169" s="82" t="s">
        <v>334</v>
      </c>
      <c r="C169" s="91" t="s">
        <v>340</v>
      </c>
      <c r="D169" s="187"/>
      <c r="E169" s="187"/>
      <c r="F169" s="190"/>
    </row>
    <row r="170" spans="2:6" x14ac:dyDescent="0.35">
      <c r="B170" s="82" t="s">
        <v>335</v>
      </c>
      <c r="C170" s="91" t="s">
        <v>340</v>
      </c>
      <c r="D170" s="187"/>
      <c r="E170" s="187"/>
      <c r="F170" s="190"/>
    </row>
    <row r="171" spans="2:6" ht="15" thickBot="1" x14ac:dyDescent="0.4">
      <c r="B171" s="83" t="s">
        <v>336</v>
      </c>
      <c r="C171" s="93" t="s">
        <v>340</v>
      </c>
      <c r="D171" s="188"/>
      <c r="E171" s="188"/>
      <c r="F171" s="191"/>
    </row>
    <row r="172" spans="2:6" ht="15" thickTop="1" x14ac:dyDescent="0.35">
      <c r="B172" s="81" t="s">
        <v>323</v>
      </c>
      <c r="C172" s="92" t="s">
        <v>340</v>
      </c>
      <c r="D172" s="186"/>
      <c r="E172" s="186"/>
      <c r="F172" s="189"/>
    </row>
    <row r="173" spans="2:6" x14ac:dyDescent="0.35">
      <c r="B173" s="82" t="s">
        <v>324</v>
      </c>
      <c r="C173" s="91" t="s">
        <v>340</v>
      </c>
      <c r="D173" s="187"/>
      <c r="E173" s="187"/>
      <c r="F173" s="190"/>
    </row>
    <row r="174" spans="2:6" x14ac:dyDescent="0.35">
      <c r="B174" s="82" t="s">
        <v>325</v>
      </c>
      <c r="C174" s="91" t="s">
        <v>340</v>
      </c>
      <c r="D174" s="187"/>
      <c r="E174" s="187"/>
      <c r="F174" s="190"/>
    </row>
    <row r="175" spans="2:6" x14ac:dyDescent="0.35">
      <c r="B175" s="82" t="s">
        <v>326</v>
      </c>
      <c r="C175" s="91" t="s">
        <v>340</v>
      </c>
      <c r="D175" s="187"/>
      <c r="E175" s="187"/>
      <c r="F175" s="190"/>
    </row>
    <row r="176" spans="2:6" x14ac:dyDescent="0.35">
      <c r="B176" s="82" t="s">
        <v>327</v>
      </c>
      <c r="C176" s="91" t="s">
        <v>340</v>
      </c>
      <c r="D176" s="187"/>
      <c r="E176" s="187"/>
      <c r="F176" s="190"/>
    </row>
    <row r="177" spans="2:6" ht="24" x14ac:dyDescent="0.35">
      <c r="B177" s="82" t="s">
        <v>328</v>
      </c>
      <c r="C177" s="91" t="s">
        <v>340</v>
      </c>
      <c r="D177" s="187"/>
      <c r="E177" s="187"/>
      <c r="F177" s="190"/>
    </row>
    <row r="178" spans="2:6" x14ac:dyDescent="0.35">
      <c r="B178" s="82" t="s">
        <v>329</v>
      </c>
      <c r="C178" s="91" t="s">
        <v>340</v>
      </c>
      <c r="D178" s="187"/>
      <c r="E178" s="187"/>
      <c r="F178" s="190"/>
    </row>
    <row r="179" spans="2:6" x14ac:dyDescent="0.35">
      <c r="B179" s="82" t="s">
        <v>330</v>
      </c>
      <c r="C179" s="91" t="s">
        <v>340</v>
      </c>
      <c r="D179" s="187"/>
      <c r="E179" s="187"/>
      <c r="F179" s="190"/>
    </row>
    <row r="180" spans="2:6" ht="24" x14ac:dyDescent="0.35">
      <c r="B180" s="82" t="s">
        <v>331</v>
      </c>
      <c r="C180" s="91" t="s">
        <v>341</v>
      </c>
      <c r="D180" s="187"/>
      <c r="E180" s="187"/>
      <c r="F180" s="190"/>
    </row>
    <row r="181" spans="2:6" x14ac:dyDescent="0.35">
      <c r="B181" s="82" t="s">
        <v>332</v>
      </c>
      <c r="C181" s="91" t="s">
        <v>340</v>
      </c>
      <c r="D181" s="187"/>
      <c r="E181" s="187"/>
      <c r="F181" s="190"/>
    </row>
    <row r="182" spans="2:6" ht="24" x14ac:dyDescent="0.35">
      <c r="B182" s="82" t="s">
        <v>337</v>
      </c>
      <c r="C182" s="91" t="s">
        <v>340</v>
      </c>
      <c r="D182" s="187"/>
      <c r="E182" s="187"/>
      <c r="F182" s="190"/>
    </row>
    <row r="183" spans="2:6" x14ac:dyDescent="0.35">
      <c r="B183" s="82" t="s">
        <v>333</v>
      </c>
      <c r="C183" s="91" t="s">
        <v>340</v>
      </c>
      <c r="D183" s="187"/>
      <c r="E183" s="187"/>
      <c r="F183" s="190"/>
    </row>
    <row r="184" spans="2:6" x14ac:dyDescent="0.35">
      <c r="B184" s="82" t="s">
        <v>334</v>
      </c>
      <c r="C184" s="91" t="s">
        <v>340</v>
      </c>
      <c r="D184" s="187"/>
      <c r="E184" s="187"/>
      <c r="F184" s="190"/>
    </row>
    <row r="185" spans="2:6" x14ac:dyDescent="0.35">
      <c r="B185" s="82" t="s">
        <v>335</v>
      </c>
      <c r="C185" s="91" t="s">
        <v>340</v>
      </c>
      <c r="D185" s="187"/>
      <c r="E185" s="187"/>
      <c r="F185" s="190"/>
    </row>
    <row r="186" spans="2:6" ht="15" thickBot="1" x14ac:dyDescent="0.4">
      <c r="B186" s="83" t="s">
        <v>336</v>
      </c>
      <c r="C186" s="93" t="s">
        <v>340</v>
      </c>
      <c r="D186" s="188"/>
      <c r="E186" s="188"/>
      <c r="F186" s="191"/>
    </row>
    <row r="187" spans="2:6" ht="15" thickTop="1" x14ac:dyDescent="0.35">
      <c r="B187" s="81" t="s">
        <v>323</v>
      </c>
      <c r="C187" s="92" t="s">
        <v>340</v>
      </c>
      <c r="D187" s="186"/>
      <c r="E187" s="186"/>
      <c r="F187" s="189"/>
    </row>
    <row r="188" spans="2:6" x14ac:dyDescent="0.35">
      <c r="B188" s="82" t="s">
        <v>324</v>
      </c>
      <c r="C188" s="91" t="s">
        <v>340</v>
      </c>
      <c r="D188" s="187"/>
      <c r="E188" s="187"/>
      <c r="F188" s="190"/>
    </row>
    <row r="189" spans="2:6" x14ac:dyDescent="0.35">
      <c r="B189" s="82" t="s">
        <v>325</v>
      </c>
      <c r="C189" s="91" t="s">
        <v>340</v>
      </c>
      <c r="D189" s="187"/>
      <c r="E189" s="187"/>
      <c r="F189" s="190"/>
    </row>
    <row r="190" spans="2:6" x14ac:dyDescent="0.35">
      <c r="B190" s="82" t="s">
        <v>326</v>
      </c>
      <c r="C190" s="91" t="s">
        <v>340</v>
      </c>
      <c r="D190" s="187"/>
      <c r="E190" s="187"/>
      <c r="F190" s="190"/>
    </row>
    <row r="191" spans="2:6" x14ac:dyDescent="0.35">
      <c r="B191" s="82" t="s">
        <v>327</v>
      </c>
      <c r="C191" s="91" t="s">
        <v>340</v>
      </c>
      <c r="D191" s="187"/>
      <c r="E191" s="187"/>
      <c r="F191" s="190"/>
    </row>
    <row r="192" spans="2:6" ht="24" x14ac:dyDescent="0.35">
      <c r="B192" s="82" t="s">
        <v>328</v>
      </c>
      <c r="C192" s="91" t="s">
        <v>340</v>
      </c>
      <c r="D192" s="187"/>
      <c r="E192" s="187"/>
      <c r="F192" s="190"/>
    </row>
    <row r="193" spans="2:6" x14ac:dyDescent="0.35">
      <c r="B193" s="82" t="s">
        <v>329</v>
      </c>
      <c r="C193" s="91" t="s">
        <v>340</v>
      </c>
      <c r="D193" s="187"/>
      <c r="E193" s="187"/>
      <c r="F193" s="190"/>
    </row>
    <row r="194" spans="2:6" x14ac:dyDescent="0.35">
      <c r="B194" s="82" t="s">
        <v>330</v>
      </c>
      <c r="C194" s="91" t="s">
        <v>340</v>
      </c>
      <c r="D194" s="187"/>
      <c r="E194" s="187"/>
      <c r="F194" s="190"/>
    </row>
    <row r="195" spans="2:6" ht="24" x14ac:dyDescent="0.35">
      <c r="B195" s="82" t="s">
        <v>331</v>
      </c>
      <c r="C195" s="91" t="s">
        <v>341</v>
      </c>
      <c r="D195" s="187"/>
      <c r="E195" s="187"/>
      <c r="F195" s="190"/>
    </row>
    <row r="196" spans="2:6" x14ac:dyDescent="0.35">
      <c r="B196" s="82" t="s">
        <v>332</v>
      </c>
      <c r="C196" s="91" t="s">
        <v>340</v>
      </c>
      <c r="D196" s="187"/>
      <c r="E196" s="187"/>
      <c r="F196" s="190"/>
    </row>
    <row r="197" spans="2:6" ht="24" x14ac:dyDescent="0.35">
      <c r="B197" s="82" t="s">
        <v>337</v>
      </c>
      <c r="C197" s="91" t="s">
        <v>340</v>
      </c>
      <c r="D197" s="187"/>
      <c r="E197" s="187"/>
      <c r="F197" s="190"/>
    </row>
    <row r="198" spans="2:6" x14ac:dyDescent="0.35">
      <c r="B198" s="82" t="s">
        <v>333</v>
      </c>
      <c r="C198" s="91" t="s">
        <v>340</v>
      </c>
      <c r="D198" s="187"/>
      <c r="E198" s="187"/>
      <c r="F198" s="190"/>
    </row>
    <row r="199" spans="2:6" x14ac:dyDescent="0.35">
      <c r="B199" s="82" t="s">
        <v>334</v>
      </c>
      <c r="C199" s="91" t="s">
        <v>340</v>
      </c>
      <c r="D199" s="187"/>
      <c r="E199" s="187"/>
      <c r="F199" s="190"/>
    </row>
    <row r="200" spans="2:6" x14ac:dyDescent="0.35">
      <c r="B200" s="82" t="s">
        <v>335</v>
      </c>
      <c r="C200" s="91" t="s">
        <v>340</v>
      </c>
      <c r="D200" s="187"/>
      <c r="E200" s="187"/>
      <c r="F200" s="190"/>
    </row>
    <row r="201" spans="2:6" ht="15" thickBot="1" x14ac:dyDescent="0.4">
      <c r="B201" s="83" t="s">
        <v>336</v>
      </c>
      <c r="C201" s="93" t="s">
        <v>340</v>
      </c>
      <c r="D201" s="188"/>
      <c r="E201" s="188"/>
      <c r="F201" s="191"/>
    </row>
    <row r="202" spans="2:6" ht="15" thickTop="1" x14ac:dyDescent="0.35">
      <c r="B202" s="81" t="s">
        <v>323</v>
      </c>
      <c r="C202" s="92" t="s">
        <v>340</v>
      </c>
      <c r="D202" s="186"/>
      <c r="E202" s="186"/>
      <c r="F202" s="189"/>
    </row>
    <row r="203" spans="2:6" x14ac:dyDescent="0.35">
      <c r="B203" s="82" t="s">
        <v>324</v>
      </c>
      <c r="C203" s="91" t="s">
        <v>340</v>
      </c>
      <c r="D203" s="187"/>
      <c r="E203" s="187"/>
      <c r="F203" s="190"/>
    </row>
    <row r="204" spans="2:6" x14ac:dyDescent="0.35">
      <c r="B204" s="82" t="s">
        <v>325</v>
      </c>
      <c r="C204" s="91" t="s">
        <v>340</v>
      </c>
      <c r="D204" s="187"/>
      <c r="E204" s="187"/>
      <c r="F204" s="190"/>
    </row>
    <row r="205" spans="2:6" x14ac:dyDescent="0.35">
      <c r="B205" s="82" t="s">
        <v>326</v>
      </c>
      <c r="C205" s="91" t="s">
        <v>340</v>
      </c>
      <c r="D205" s="187"/>
      <c r="E205" s="187"/>
      <c r="F205" s="190"/>
    </row>
    <row r="206" spans="2:6" x14ac:dyDescent="0.35">
      <c r="B206" s="82" t="s">
        <v>327</v>
      </c>
      <c r="C206" s="91" t="s">
        <v>340</v>
      </c>
      <c r="D206" s="187"/>
      <c r="E206" s="187"/>
      <c r="F206" s="190"/>
    </row>
    <row r="207" spans="2:6" ht="24" x14ac:dyDescent="0.35">
      <c r="B207" s="82" t="s">
        <v>328</v>
      </c>
      <c r="C207" s="91" t="s">
        <v>340</v>
      </c>
      <c r="D207" s="187"/>
      <c r="E207" s="187"/>
      <c r="F207" s="190"/>
    </row>
    <row r="208" spans="2:6" x14ac:dyDescent="0.35">
      <c r="B208" s="82" t="s">
        <v>329</v>
      </c>
      <c r="C208" s="91" t="s">
        <v>340</v>
      </c>
      <c r="D208" s="187"/>
      <c r="E208" s="187"/>
      <c r="F208" s="190"/>
    </row>
    <row r="209" spans="2:6" x14ac:dyDescent="0.35">
      <c r="B209" s="82" t="s">
        <v>330</v>
      </c>
      <c r="C209" s="91" t="s">
        <v>340</v>
      </c>
      <c r="D209" s="187"/>
      <c r="E209" s="187"/>
      <c r="F209" s="190"/>
    </row>
    <row r="210" spans="2:6" ht="24" x14ac:dyDescent="0.35">
      <c r="B210" s="82" t="s">
        <v>331</v>
      </c>
      <c r="C210" s="91" t="s">
        <v>341</v>
      </c>
      <c r="D210" s="187"/>
      <c r="E210" s="187"/>
      <c r="F210" s="190"/>
    </row>
    <row r="211" spans="2:6" x14ac:dyDescent="0.35">
      <c r="B211" s="82" t="s">
        <v>332</v>
      </c>
      <c r="C211" s="91" t="s">
        <v>340</v>
      </c>
      <c r="D211" s="187"/>
      <c r="E211" s="187"/>
      <c r="F211" s="190"/>
    </row>
    <row r="212" spans="2:6" ht="24" x14ac:dyDescent="0.35">
      <c r="B212" s="82" t="s">
        <v>337</v>
      </c>
      <c r="C212" s="91" t="s">
        <v>340</v>
      </c>
      <c r="D212" s="187"/>
      <c r="E212" s="187"/>
      <c r="F212" s="190"/>
    </row>
    <row r="213" spans="2:6" x14ac:dyDescent="0.35">
      <c r="B213" s="82" t="s">
        <v>333</v>
      </c>
      <c r="C213" s="91" t="s">
        <v>340</v>
      </c>
      <c r="D213" s="187"/>
      <c r="E213" s="187"/>
      <c r="F213" s="190"/>
    </row>
    <row r="214" spans="2:6" x14ac:dyDescent="0.35">
      <c r="B214" s="82" t="s">
        <v>334</v>
      </c>
      <c r="C214" s="91" t="s">
        <v>340</v>
      </c>
      <c r="D214" s="187"/>
      <c r="E214" s="187"/>
      <c r="F214" s="190"/>
    </row>
    <row r="215" spans="2:6" x14ac:dyDescent="0.35">
      <c r="B215" s="82" t="s">
        <v>335</v>
      </c>
      <c r="C215" s="91" t="s">
        <v>340</v>
      </c>
      <c r="D215" s="187"/>
      <c r="E215" s="187"/>
      <c r="F215" s="190"/>
    </row>
    <row r="216" spans="2:6" ht="15" thickBot="1" x14ac:dyDescent="0.4">
      <c r="B216" s="83" t="s">
        <v>336</v>
      </c>
      <c r="C216" s="93" t="s">
        <v>340</v>
      </c>
      <c r="D216" s="188"/>
      <c r="E216" s="188"/>
      <c r="F216" s="191"/>
    </row>
    <row r="217" spans="2:6" ht="15" thickTop="1" x14ac:dyDescent="0.35">
      <c r="B217" s="81" t="s">
        <v>323</v>
      </c>
      <c r="C217" s="92" t="s">
        <v>340</v>
      </c>
      <c r="D217" s="186"/>
      <c r="E217" s="186"/>
      <c r="F217" s="189"/>
    </row>
    <row r="218" spans="2:6" x14ac:dyDescent="0.35">
      <c r="B218" s="82" t="s">
        <v>324</v>
      </c>
      <c r="C218" s="91" t="s">
        <v>340</v>
      </c>
      <c r="D218" s="187"/>
      <c r="E218" s="187"/>
      <c r="F218" s="190"/>
    </row>
    <row r="219" spans="2:6" x14ac:dyDescent="0.35">
      <c r="B219" s="82" t="s">
        <v>325</v>
      </c>
      <c r="C219" s="91" t="s">
        <v>340</v>
      </c>
      <c r="D219" s="187"/>
      <c r="E219" s="187"/>
      <c r="F219" s="190"/>
    </row>
    <row r="220" spans="2:6" x14ac:dyDescent="0.35">
      <c r="B220" s="82" t="s">
        <v>326</v>
      </c>
      <c r="C220" s="91" t="s">
        <v>340</v>
      </c>
      <c r="D220" s="187"/>
      <c r="E220" s="187"/>
      <c r="F220" s="190"/>
    </row>
    <row r="221" spans="2:6" x14ac:dyDescent="0.35">
      <c r="B221" s="82" t="s">
        <v>327</v>
      </c>
      <c r="C221" s="91" t="s">
        <v>340</v>
      </c>
      <c r="D221" s="187"/>
      <c r="E221" s="187"/>
      <c r="F221" s="190"/>
    </row>
    <row r="222" spans="2:6" ht="24" x14ac:dyDescent="0.35">
      <c r="B222" s="82" t="s">
        <v>328</v>
      </c>
      <c r="C222" s="91" t="s">
        <v>340</v>
      </c>
      <c r="D222" s="187"/>
      <c r="E222" s="187"/>
      <c r="F222" s="190"/>
    </row>
    <row r="223" spans="2:6" x14ac:dyDescent="0.35">
      <c r="B223" s="82" t="s">
        <v>329</v>
      </c>
      <c r="C223" s="91" t="s">
        <v>340</v>
      </c>
      <c r="D223" s="187"/>
      <c r="E223" s="187"/>
      <c r="F223" s="190"/>
    </row>
    <row r="224" spans="2:6" x14ac:dyDescent="0.35">
      <c r="B224" s="82" t="s">
        <v>330</v>
      </c>
      <c r="C224" s="91" t="s">
        <v>340</v>
      </c>
      <c r="D224" s="187"/>
      <c r="E224" s="187"/>
      <c r="F224" s="190"/>
    </row>
    <row r="225" spans="2:6" ht="24" x14ac:dyDescent="0.35">
      <c r="B225" s="82" t="s">
        <v>331</v>
      </c>
      <c r="C225" s="91" t="s">
        <v>341</v>
      </c>
      <c r="D225" s="187"/>
      <c r="E225" s="187"/>
      <c r="F225" s="190"/>
    </row>
    <row r="226" spans="2:6" x14ac:dyDescent="0.35">
      <c r="B226" s="82" t="s">
        <v>332</v>
      </c>
      <c r="C226" s="91" t="s">
        <v>340</v>
      </c>
      <c r="D226" s="187"/>
      <c r="E226" s="187"/>
      <c r="F226" s="190"/>
    </row>
    <row r="227" spans="2:6" ht="24" x14ac:dyDescent="0.35">
      <c r="B227" s="82" t="s">
        <v>337</v>
      </c>
      <c r="C227" s="91" t="s">
        <v>340</v>
      </c>
      <c r="D227" s="187"/>
      <c r="E227" s="187"/>
      <c r="F227" s="190"/>
    </row>
    <row r="228" spans="2:6" x14ac:dyDescent="0.35">
      <c r="B228" s="82" t="s">
        <v>333</v>
      </c>
      <c r="C228" s="91" t="s">
        <v>340</v>
      </c>
      <c r="D228" s="187"/>
      <c r="E228" s="187"/>
      <c r="F228" s="190"/>
    </row>
    <row r="229" spans="2:6" x14ac:dyDescent="0.35">
      <c r="B229" s="82" t="s">
        <v>334</v>
      </c>
      <c r="C229" s="91" t="s">
        <v>340</v>
      </c>
      <c r="D229" s="187"/>
      <c r="E229" s="187"/>
      <c r="F229" s="190"/>
    </row>
    <row r="230" spans="2:6" x14ac:dyDescent="0.35">
      <c r="B230" s="82" t="s">
        <v>335</v>
      </c>
      <c r="C230" s="91" t="s">
        <v>340</v>
      </c>
      <c r="D230" s="187"/>
      <c r="E230" s="187"/>
      <c r="F230" s="190"/>
    </row>
    <row r="231" spans="2:6" ht="15" thickBot="1" x14ac:dyDescent="0.4">
      <c r="B231" s="83" t="s">
        <v>336</v>
      </c>
      <c r="C231" s="93" t="s">
        <v>340</v>
      </c>
      <c r="D231" s="188"/>
      <c r="E231" s="188"/>
      <c r="F231" s="191"/>
    </row>
    <row r="232" spans="2:6" ht="15" thickTop="1" x14ac:dyDescent="0.35">
      <c r="B232" s="81" t="s">
        <v>323</v>
      </c>
      <c r="C232" s="92" t="s">
        <v>340</v>
      </c>
      <c r="D232" s="186"/>
      <c r="E232" s="186"/>
      <c r="F232" s="189"/>
    </row>
    <row r="233" spans="2:6" x14ac:dyDescent="0.35">
      <c r="B233" s="82" t="s">
        <v>324</v>
      </c>
      <c r="C233" s="91" t="s">
        <v>340</v>
      </c>
      <c r="D233" s="187"/>
      <c r="E233" s="187"/>
      <c r="F233" s="190"/>
    </row>
    <row r="234" spans="2:6" x14ac:dyDescent="0.35">
      <c r="B234" s="82" t="s">
        <v>325</v>
      </c>
      <c r="C234" s="91" t="s">
        <v>340</v>
      </c>
      <c r="D234" s="187"/>
      <c r="E234" s="187"/>
      <c r="F234" s="190"/>
    </row>
    <row r="235" spans="2:6" x14ac:dyDescent="0.35">
      <c r="B235" s="82" t="s">
        <v>326</v>
      </c>
      <c r="C235" s="91" t="s">
        <v>340</v>
      </c>
      <c r="D235" s="187"/>
      <c r="E235" s="187"/>
      <c r="F235" s="190"/>
    </row>
    <row r="236" spans="2:6" x14ac:dyDescent="0.35">
      <c r="B236" s="82" t="s">
        <v>327</v>
      </c>
      <c r="C236" s="91" t="s">
        <v>340</v>
      </c>
      <c r="D236" s="187"/>
      <c r="E236" s="187"/>
      <c r="F236" s="190"/>
    </row>
    <row r="237" spans="2:6" ht="24" x14ac:dyDescent="0.35">
      <c r="B237" s="82" t="s">
        <v>328</v>
      </c>
      <c r="C237" s="91" t="s">
        <v>340</v>
      </c>
      <c r="D237" s="187"/>
      <c r="E237" s="187"/>
      <c r="F237" s="190"/>
    </row>
    <row r="238" spans="2:6" x14ac:dyDescent="0.35">
      <c r="B238" s="82" t="s">
        <v>329</v>
      </c>
      <c r="C238" s="91" t="s">
        <v>340</v>
      </c>
      <c r="D238" s="187"/>
      <c r="E238" s="187"/>
      <c r="F238" s="190"/>
    </row>
    <row r="239" spans="2:6" x14ac:dyDescent="0.35">
      <c r="B239" s="82" t="s">
        <v>330</v>
      </c>
      <c r="C239" s="91" t="s">
        <v>340</v>
      </c>
      <c r="D239" s="187"/>
      <c r="E239" s="187"/>
      <c r="F239" s="190"/>
    </row>
    <row r="240" spans="2:6" ht="24" x14ac:dyDescent="0.35">
      <c r="B240" s="82" t="s">
        <v>331</v>
      </c>
      <c r="C240" s="91" t="s">
        <v>341</v>
      </c>
      <c r="D240" s="187"/>
      <c r="E240" s="187"/>
      <c r="F240" s="190"/>
    </row>
    <row r="241" spans="2:6" x14ac:dyDescent="0.35">
      <c r="B241" s="82" t="s">
        <v>332</v>
      </c>
      <c r="C241" s="91" t="s">
        <v>340</v>
      </c>
      <c r="D241" s="187"/>
      <c r="E241" s="187"/>
      <c r="F241" s="190"/>
    </row>
    <row r="242" spans="2:6" ht="24" x14ac:dyDescent="0.35">
      <c r="B242" s="82" t="s">
        <v>337</v>
      </c>
      <c r="C242" s="91" t="s">
        <v>340</v>
      </c>
      <c r="D242" s="187"/>
      <c r="E242" s="187"/>
      <c r="F242" s="190"/>
    </row>
    <row r="243" spans="2:6" x14ac:dyDescent="0.35">
      <c r="B243" s="82" t="s">
        <v>333</v>
      </c>
      <c r="C243" s="91" t="s">
        <v>340</v>
      </c>
      <c r="D243" s="187"/>
      <c r="E243" s="187"/>
      <c r="F243" s="190"/>
    </row>
    <row r="244" spans="2:6" x14ac:dyDescent="0.35">
      <c r="B244" s="82" t="s">
        <v>334</v>
      </c>
      <c r="C244" s="91" t="s">
        <v>340</v>
      </c>
      <c r="D244" s="187"/>
      <c r="E244" s="187"/>
      <c r="F244" s="190"/>
    </row>
    <row r="245" spans="2:6" x14ac:dyDescent="0.35">
      <c r="B245" s="82" t="s">
        <v>335</v>
      </c>
      <c r="C245" s="91" t="s">
        <v>340</v>
      </c>
      <c r="D245" s="187"/>
      <c r="E245" s="187"/>
      <c r="F245" s="190"/>
    </row>
    <row r="246" spans="2:6" ht="15" thickBot="1" x14ac:dyDescent="0.4">
      <c r="B246" s="83" t="s">
        <v>336</v>
      </c>
      <c r="C246" s="93" t="s">
        <v>340</v>
      </c>
      <c r="D246" s="188"/>
      <c r="E246" s="188"/>
      <c r="F246" s="191"/>
    </row>
    <row r="247" spans="2:6" ht="15" thickTop="1" x14ac:dyDescent="0.35">
      <c r="B247" s="81" t="s">
        <v>323</v>
      </c>
      <c r="C247" s="92" t="s">
        <v>340</v>
      </c>
      <c r="D247" s="186"/>
      <c r="E247" s="186"/>
      <c r="F247" s="189"/>
    </row>
    <row r="248" spans="2:6" x14ac:dyDescent="0.35">
      <c r="B248" s="82" t="s">
        <v>324</v>
      </c>
      <c r="C248" s="91" t="s">
        <v>340</v>
      </c>
      <c r="D248" s="187"/>
      <c r="E248" s="187"/>
      <c r="F248" s="190"/>
    </row>
    <row r="249" spans="2:6" x14ac:dyDescent="0.35">
      <c r="B249" s="82" t="s">
        <v>325</v>
      </c>
      <c r="C249" s="91" t="s">
        <v>340</v>
      </c>
      <c r="D249" s="187"/>
      <c r="E249" s="187"/>
      <c r="F249" s="190"/>
    </row>
    <row r="250" spans="2:6" x14ac:dyDescent="0.35">
      <c r="B250" s="82" t="s">
        <v>326</v>
      </c>
      <c r="C250" s="91" t="s">
        <v>340</v>
      </c>
      <c r="D250" s="187"/>
      <c r="E250" s="187"/>
      <c r="F250" s="190"/>
    </row>
    <row r="251" spans="2:6" x14ac:dyDescent="0.35">
      <c r="B251" s="82" t="s">
        <v>327</v>
      </c>
      <c r="C251" s="91" t="s">
        <v>340</v>
      </c>
      <c r="D251" s="187"/>
      <c r="E251" s="187"/>
      <c r="F251" s="190"/>
    </row>
    <row r="252" spans="2:6" ht="24" x14ac:dyDescent="0.35">
      <c r="B252" s="82" t="s">
        <v>328</v>
      </c>
      <c r="C252" s="91" t="s">
        <v>340</v>
      </c>
      <c r="D252" s="187"/>
      <c r="E252" s="187"/>
      <c r="F252" s="190"/>
    </row>
    <row r="253" spans="2:6" x14ac:dyDescent="0.35">
      <c r="B253" s="82" t="s">
        <v>329</v>
      </c>
      <c r="C253" s="91" t="s">
        <v>340</v>
      </c>
      <c r="D253" s="187"/>
      <c r="E253" s="187"/>
      <c r="F253" s="190"/>
    </row>
    <row r="254" spans="2:6" x14ac:dyDescent="0.35">
      <c r="B254" s="82" t="s">
        <v>330</v>
      </c>
      <c r="C254" s="91" t="s">
        <v>340</v>
      </c>
      <c r="D254" s="187"/>
      <c r="E254" s="187"/>
      <c r="F254" s="190"/>
    </row>
    <row r="255" spans="2:6" ht="24" x14ac:dyDescent="0.35">
      <c r="B255" s="82" t="s">
        <v>331</v>
      </c>
      <c r="C255" s="91" t="s">
        <v>341</v>
      </c>
      <c r="D255" s="187"/>
      <c r="E255" s="187"/>
      <c r="F255" s="190"/>
    </row>
    <row r="256" spans="2:6" x14ac:dyDescent="0.35">
      <c r="B256" s="82" t="s">
        <v>332</v>
      </c>
      <c r="C256" s="91" t="s">
        <v>340</v>
      </c>
      <c r="D256" s="187"/>
      <c r="E256" s="187"/>
      <c r="F256" s="190"/>
    </row>
    <row r="257" spans="2:6" ht="24" x14ac:dyDescent="0.35">
      <c r="B257" s="82" t="s">
        <v>337</v>
      </c>
      <c r="C257" s="91" t="s">
        <v>340</v>
      </c>
      <c r="D257" s="187"/>
      <c r="E257" s="187"/>
      <c r="F257" s="190"/>
    </row>
    <row r="258" spans="2:6" x14ac:dyDescent="0.35">
      <c r="B258" s="82" t="s">
        <v>333</v>
      </c>
      <c r="C258" s="91" t="s">
        <v>340</v>
      </c>
      <c r="D258" s="187"/>
      <c r="E258" s="187"/>
      <c r="F258" s="190"/>
    </row>
    <row r="259" spans="2:6" x14ac:dyDescent="0.35">
      <c r="B259" s="82" t="s">
        <v>334</v>
      </c>
      <c r="C259" s="91" t="s">
        <v>340</v>
      </c>
      <c r="D259" s="187"/>
      <c r="E259" s="187"/>
      <c r="F259" s="190"/>
    </row>
    <row r="260" spans="2:6" x14ac:dyDescent="0.35">
      <c r="B260" s="82" t="s">
        <v>335</v>
      </c>
      <c r="C260" s="91" t="s">
        <v>340</v>
      </c>
      <c r="D260" s="187"/>
      <c r="E260" s="187"/>
      <c r="F260" s="190"/>
    </row>
    <row r="261" spans="2:6" ht="15" thickBot="1" x14ac:dyDescent="0.4">
      <c r="B261" s="83" t="s">
        <v>336</v>
      </c>
      <c r="C261" s="93" t="s">
        <v>340</v>
      </c>
      <c r="D261" s="188"/>
      <c r="E261" s="188"/>
      <c r="F261" s="191"/>
    </row>
    <row r="262" spans="2:6" ht="15" thickTop="1" x14ac:dyDescent="0.35">
      <c r="B262" s="81" t="s">
        <v>323</v>
      </c>
      <c r="C262" s="92" t="s">
        <v>340</v>
      </c>
      <c r="D262" s="186"/>
      <c r="E262" s="186"/>
      <c r="F262" s="189"/>
    </row>
    <row r="263" spans="2:6" x14ac:dyDescent="0.35">
      <c r="B263" s="82" t="s">
        <v>324</v>
      </c>
      <c r="C263" s="91" t="s">
        <v>340</v>
      </c>
      <c r="D263" s="187"/>
      <c r="E263" s="187"/>
      <c r="F263" s="190"/>
    </row>
    <row r="264" spans="2:6" x14ac:dyDescent="0.35">
      <c r="B264" s="82" t="s">
        <v>325</v>
      </c>
      <c r="C264" s="91" t="s">
        <v>340</v>
      </c>
      <c r="D264" s="187"/>
      <c r="E264" s="187"/>
      <c r="F264" s="190"/>
    </row>
    <row r="265" spans="2:6" x14ac:dyDescent="0.35">
      <c r="B265" s="82" t="s">
        <v>326</v>
      </c>
      <c r="C265" s="91" t="s">
        <v>340</v>
      </c>
      <c r="D265" s="187"/>
      <c r="E265" s="187"/>
      <c r="F265" s="190"/>
    </row>
    <row r="266" spans="2:6" x14ac:dyDescent="0.35">
      <c r="B266" s="82" t="s">
        <v>327</v>
      </c>
      <c r="C266" s="91" t="s">
        <v>340</v>
      </c>
      <c r="D266" s="187"/>
      <c r="E266" s="187"/>
      <c r="F266" s="190"/>
    </row>
    <row r="267" spans="2:6" ht="24" x14ac:dyDescent="0.35">
      <c r="B267" s="82" t="s">
        <v>328</v>
      </c>
      <c r="C267" s="91" t="s">
        <v>340</v>
      </c>
      <c r="D267" s="187"/>
      <c r="E267" s="187"/>
      <c r="F267" s="190"/>
    </row>
    <row r="268" spans="2:6" x14ac:dyDescent="0.35">
      <c r="B268" s="82" t="s">
        <v>329</v>
      </c>
      <c r="C268" s="91" t="s">
        <v>340</v>
      </c>
      <c r="D268" s="187"/>
      <c r="E268" s="187"/>
      <c r="F268" s="190"/>
    </row>
    <row r="269" spans="2:6" x14ac:dyDescent="0.35">
      <c r="B269" s="82" t="s">
        <v>330</v>
      </c>
      <c r="C269" s="91" t="s">
        <v>340</v>
      </c>
      <c r="D269" s="187"/>
      <c r="E269" s="187"/>
      <c r="F269" s="190"/>
    </row>
    <row r="270" spans="2:6" ht="24" x14ac:dyDescent="0.35">
      <c r="B270" s="82" t="s">
        <v>331</v>
      </c>
      <c r="C270" s="91" t="s">
        <v>341</v>
      </c>
      <c r="D270" s="187"/>
      <c r="E270" s="187"/>
      <c r="F270" s="190"/>
    </row>
    <row r="271" spans="2:6" x14ac:dyDescent="0.35">
      <c r="B271" s="82" t="s">
        <v>332</v>
      </c>
      <c r="C271" s="91" t="s">
        <v>340</v>
      </c>
      <c r="D271" s="187"/>
      <c r="E271" s="187"/>
      <c r="F271" s="190"/>
    </row>
    <row r="272" spans="2:6" ht="24" x14ac:dyDescent="0.35">
      <c r="B272" s="82" t="s">
        <v>337</v>
      </c>
      <c r="C272" s="91" t="s">
        <v>340</v>
      </c>
      <c r="D272" s="187"/>
      <c r="E272" s="187"/>
      <c r="F272" s="190"/>
    </row>
    <row r="273" spans="2:6" x14ac:dyDescent="0.35">
      <c r="B273" s="82" t="s">
        <v>333</v>
      </c>
      <c r="C273" s="91" t="s">
        <v>340</v>
      </c>
      <c r="D273" s="187"/>
      <c r="E273" s="187"/>
      <c r="F273" s="190"/>
    </row>
    <row r="274" spans="2:6" x14ac:dyDescent="0.35">
      <c r="B274" s="82" t="s">
        <v>334</v>
      </c>
      <c r="C274" s="91" t="s">
        <v>340</v>
      </c>
      <c r="D274" s="187"/>
      <c r="E274" s="187"/>
      <c r="F274" s="190"/>
    </row>
    <row r="275" spans="2:6" x14ac:dyDescent="0.35">
      <c r="B275" s="82" t="s">
        <v>335</v>
      </c>
      <c r="C275" s="91" t="s">
        <v>340</v>
      </c>
      <c r="D275" s="187"/>
      <c r="E275" s="187"/>
      <c r="F275" s="190"/>
    </row>
    <row r="276" spans="2:6" ht="15" thickBot="1" x14ac:dyDescent="0.4">
      <c r="B276" s="83" t="s">
        <v>336</v>
      </c>
      <c r="C276" s="93" t="s">
        <v>340</v>
      </c>
      <c r="D276" s="188"/>
      <c r="E276" s="188"/>
      <c r="F276" s="191"/>
    </row>
    <row r="277" spans="2:6" ht="15" thickTop="1" x14ac:dyDescent="0.35">
      <c r="B277" s="81" t="s">
        <v>323</v>
      </c>
      <c r="C277" s="92" t="s">
        <v>340</v>
      </c>
      <c r="D277" s="186"/>
      <c r="E277" s="186"/>
      <c r="F277" s="189"/>
    </row>
    <row r="278" spans="2:6" x14ac:dyDescent="0.35">
      <c r="B278" s="82" t="s">
        <v>324</v>
      </c>
      <c r="C278" s="91" t="s">
        <v>340</v>
      </c>
      <c r="D278" s="187"/>
      <c r="E278" s="187"/>
      <c r="F278" s="190"/>
    </row>
    <row r="279" spans="2:6" x14ac:dyDescent="0.35">
      <c r="B279" s="82" t="s">
        <v>325</v>
      </c>
      <c r="C279" s="91" t="s">
        <v>340</v>
      </c>
      <c r="D279" s="187"/>
      <c r="E279" s="187"/>
      <c r="F279" s="190"/>
    </row>
    <row r="280" spans="2:6" x14ac:dyDescent="0.35">
      <c r="B280" s="82" t="s">
        <v>326</v>
      </c>
      <c r="C280" s="91" t="s">
        <v>340</v>
      </c>
      <c r="D280" s="187"/>
      <c r="E280" s="187"/>
      <c r="F280" s="190"/>
    </row>
    <row r="281" spans="2:6" x14ac:dyDescent="0.35">
      <c r="B281" s="82" t="s">
        <v>327</v>
      </c>
      <c r="C281" s="91" t="s">
        <v>340</v>
      </c>
      <c r="D281" s="187"/>
      <c r="E281" s="187"/>
      <c r="F281" s="190"/>
    </row>
    <row r="282" spans="2:6" ht="24" x14ac:dyDescent="0.35">
      <c r="B282" s="82" t="s">
        <v>328</v>
      </c>
      <c r="C282" s="91" t="s">
        <v>340</v>
      </c>
      <c r="D282" s="187"/>
      <c r="E282" s="187"/>
      <c r="F282" s="190"/>
    </row>
    <row r="283" spans="2:6" x14ac:dyDescent="0.35">
      <c r="B283" s="82" t="s">
        <v>329</v>
      </c>
      <c r="C283" s="91" t="s">
        <v>340</v>
      </c>
      <c r="D283" s="187"/>
      <c r="E283" s="187"/>
      <c r="F283" s="190"/>
    </row>
    <row r="284" spans="2:6" x14ac:dyDescent="0.35">
      <c r="B284" s="82" t="s">
        <v>330</v>
      </c>
      <c r="C284" s="91" t="s">
        <v>340</v>
      </c>
      <c r="D284" s="187"/>
      <c r="E284" s="187"/>
      <c r="F284" s="190"/>
    </row>
    <row r="285" spans="2:6" ht="24" x14ac:dyDescent="0.35">
      <c r="B285" s="82" t="s">
        <v>331</v>
      </c>
      <c r="C285" s="91" t="s">
        <v>341</v>
      </c>
      <c r="D285" s="187"/>
      <c r="E285" s="187"/>
      <c r="F285" s="190"/>
    </row>
    <row r="286" spans="2:6" x14ac:dyDescent="0.35">
      <c r="B286" s="82" t="s">
        <v>332</v>
      </c>
      <c r="C286" s="91" t="s">
        <v>340</v>
      </c>
      <c r="D286" s="187"/>
      <c r="E286" s="187"/>
      <c r="F286" s="190"/>
    </row>
    <row r="287" spans="2:6" ht="24" x14ac:dyDescent="0.35">
      <c r="B287" s="82" t="s">
        <v>337</v>
      </c>
      <c r="C287" s="91" t="s">
        <v>340</v>
      </c>
      <c r="D287" s="187"/>
      <c r="E287" s="187"/>
      <c r="F287" s="190"/>
    </row>
    <row r="288" spans="2:6" x14ac:dyDescent="0.35">
      <c r="B288" s="82" t="s">
        <v>333</v>
      </c>
      <c r="C288" s="91" t="s">
        <v>340</v>
      </c>
      <c r="D288" s="187"/>
      <c r="E288" s="187"/>
      <c r="F288" s="190"/>
    </row>
    <row r="289" spans="2:6" x14ac:dyDescent="0.35">
      <c r="B289" s="82" t="s">
        <v>334</v>
      </c>
      <c r="C289" s="91" t="s">
        <v>340</v>
      </c>
      <c r="D289" s="187"/>
      <c r="E289" s="187"/>
      <c r="F289" s="190"/>
    </row>
    <row r="290" spans="2:6" x14ac:dyDescent="0.35">
      <c r="B290" s="82" t="s">
        <v>335</v>
      </c>
      <c r="C290" s="91" t="s">
        <v>340</v>
      </c>
      <c r="D290" s="187"/>
      <c r="E290" s="187"/>
      <c r="F290" s="190"/>
    </row>
    <row r="291" spans="2:6" ht="15" thickBot="1" x14ac:dyDescent="0.4">
      <c r="B291" s="83" t="s">
        <v>336</v>
      </c>
      <c r="C291" s="93" t="s">
        <v>340</v>
      </c>
      <c r="D291" s="188"/>
      <c r="E291" s="188"/>
      <c r="F291" s="191"/>
    </row>
    <row r="292" spans="2:6" ht="15" thickTop="1" x14ac:dyDescent="0.35">
      <c r="B292" s="81" t="s">
        <v>323</v>
      </c>
      <c r="C292" s="92" t="s">
        <v>340</v>
      </c>
      <c r="D292" s="186"/>
      <c r="E292" s="186"/>
      <c r="F292" s="189"/>
    </row>
    <row r="293" spans="2:6" x14ac:dyDescent="0.35">
      <c r="B293" s="82" t="s">
        <v>324</v>
      </c>
      <c r="C293" s="91" t="s">
        <v>340</v>
      </c>
      <c r="D293" s="187"/>
      <c r="E293" s="187"/>
      <c r="F293" s="190"/>
    </row>
    <row r="294" spans="2:6" x14ac:dyDescent="0.35">
      <c r="B294" s="82" t="s">
        <v>325</v>
      </c>
      <c r="C294" s="91" t="s">
        <v>340</v>
      </c>
      <c r="D294" s="187"/>
      <c r="E294" s="187"/>
      <c r="F294" s="190"/>
    </row>
    <row r="295" spans="2:6" x14ac:dyDescent="0.35">
      <c r="B295" s="82" t="s">
        <v>326</v>
      </c>
      <c r="C295" s="91" t="s">
        <v>340</v>
      </c>
      <c r="D295" s="187"/>
      <c r="E295" s="187"/>
      <c r="F295" s="190"/>
    </row>
    <row r="296" spans="2:6" x14ac:dyDescent="0.35">
      <c r="B296" s="82" t="s">
        <v>327</v>
      </c>
      <c r="C296" s="91" t="s">
        <v>340</v>
      </c>
      <c r="D296" s="187"/>
      <c r="E296" s="187"/>
      <c r="F296" s="190"/>
    </row>
    <row r="297" spans="2:6" ht="24" x14ac:dyDescent="0.35">
      <c r="B297" s="82" t="s">
        <v>328</v>
      </c>
      <c r="C297" s="91" t="s">
        <v>340</v>
      </c>
      <c r="D297" s="187"/>
      <c r="E297" s="187"/>
      <c r="F297" s="190"/>
    </row>
    <row r="298" spans="2:6" x14ac:dyDescent="0.35">
      <c r="B298" s="82" t="s">
        <v>329</v>
      </c>
      <c r="C298" s="91" t="s">
        <v>340</v>
      </c>
      <c r="D298" s="187"/>
      <c r="E298" s="187"/>
      <c r="F298" s="190"/>
    </row>
    <row r="299" spans="2:6" x14ac:dyDescent="0.35">
      <c r="B299" s="82" t="s">
        <v>330</v>
      </c>
      <c r="C299" s="91" t="s">
        <v>340</v>
      </c>
      <c r="D299" s="187"/>
      <c r="E299" s="187"/>
      <c r="F299" s="190"/>
    </row>
    <row r="300" spans="2:6" ht="24" x14ac:dyDescent="0.35">
      <c r="B300" s="82" t="s">
        <v>331</v>
      </c>
      <c r="C300" s="91" t="s">
        <v>341</v>
      </c>
      <c r="D300" s="187"/>
      <c r="E300" s="187"/>
      <c r="F300" s="190"/>
    </row>
    <row r="301" spans="2:6" x14ac:dyDescent="0.35">
      <c r="B301" s="82" t="s">
        <v>332</v>
      </c>
      <c r="C301" s="91" t="s">
        <v>340</v>
      </c>
      <c r="D301" s="187"/>
      <c r="E301" s="187"/>
      <c r="F301" s="190"/>
    </row>
    <row r="302" spans="2:6" ht="24" x14ac:dyDescent="0.35">
      <c r="B302" s="82" t="s">
        <v>337</v>
      </c>
      <c r="C302" s="91" t="s">
        <v>340</v>
      </c>
      <c r="D302" s="187"/>
      <c r="E302" s="187"/>
      <c r="F302" s="190"/>
    </row>
    <row r="303" spans="2:6" x14ac:dyDescent="0.35">
      <c r="B303" s="82" t="s">
        <v>333</v>
      </c>
      <c r="C303" s="91" t="s">
        <v>340</v>
      </c>
      <c r="D303" s="187"/>
      <c r="E303" s="187"/>
      <c r="F303" s="190"/>
    </row>
    <row r="304" spans="2:6" x14ac:dyDescent="0.35">
      <c r="B304" s="82" t="s">
        <v>334</v>
      </c>
      <c r="C304" s="91" t="s">
        <v>340</v>
      </c>
      <c r="D304" s="187"/>
      <c r="E304" s="187"/>
      <c r="F304" s="190"/>
    </row>
    <row r="305" spans="2:6" x14ac:dyDescent="0.35">
      <c r="B305" s="82" t="s">
        <v>335</v>
      </c>
      <c r="C305" s="91" t="s">
        <v>340</v>
      </c>
      <c r="D305" s="187"/>
      <c r="E305" s="187"/>
      <c r="F305" s="190"/>
    </row>
    <row r="306" spans="2:6" ht="15" thickBot="1" x14ac:dyDescent="0.4">
      <c r="B306" s="83" t="s">
        <v>336</v>
      </c>
      <c r="C306" s="93" t="s">
        <v>340</v>
      </c>
      <c r="D306" s="188"/>
      <c r="E306" s="188"/>
      <c r="F306" s="191"/>
    </row>
    <row r="307" spans="2:6" ht="15" thickTop="1" x14ac:dyDescent="0.35">
      <c r="B307" s="81" t="s">
        <v>323</v>
      </c>
      <c r="C307" s="92" t="s">
        <v>340</v>
      </c>
      <c r="D307" s="186"/>
      <c r="E307" s="186"/>
      <c r="F307" s="189"/>
    </row>
    <row r="308" spans="2:6" x14ac:dyDescent="0.35">
      <c r="B308" s="82" t="s">
        <v>324</v>
      </c>
      <c r="C308" s="91" t="s">
        <v>340</v>
      </c>
      <c r="D308" s="187"/>
      <c r="E308" s="187"/>
      <c r="F308" s="190"/>
    </row>
    <row r="309" spans="2:6" x14ac:dyDescent="0.35">
      <c r="B309" s="82" t="s">
        <v>325</v>
      </c>
      <c r="C309" s="91" t="s">
        <v>340</v>
      </c>
      <c r="D309" s="187"/>
      <c r="E309" s="187"/>
      <c r="F309" s="190"/>
    </row>
    <row r="310" spans="2:6" x14ac:dyDescent="0.35">
      <c r="B310" s="82" t="s">
        <v>326</v>
      </c>
      <c r="C310" s="91" t="s">
        <v>340</v>
      </c>
      <c r="D310" s="187"/>
      <c r="E310" s="187"/>
      <c r="F310" s="190"/>
    </row>
    <row r="311" spans="2:6" x14ac:dyDescent="0.35">
      <c r="B311" s="82" t="s">
        <v>327</v>
      </c>
      <c r="C311" s="91" t="s">
        <v>340</v>
      </c>
      <c r="D311" s="187"/>
      <c r="E311" s="187"/>
      <c r="F311" s="190"/>
    </row>
    <row r="312" spans="2:6" ht="24" x14ac:dyDescent="0.35">
      <c r="B312" s="82" t="s">
        <v>328</v>
      </c>
      <c r="C312" s="91" t="s">
        <v>340</v>
      </c>
      <c r="D312" s="187"/>
      <c r="E312" s="187"/>
      <c r="F312" s="190"/>
    </row>
    <row r="313" spans="2:6" x14ac:dyDescent="0.35">
      <c r="B313" s="82" t="s">
        <v>329</v>
      </c>
      <c r="C313" s="91" t="s">
        <v>340</v>
      </c>
      <c r="D313" s="187"/>
      <c r="E313" s="187"/>
      <c r="F313" s="190"/>
    </row>
    <row r="314" spans="2:6" x14ac:dyDescent="0.35">
      <c r="B314" s="82" t="s">
        <v>330</v>
      </c>
      <c r="C314" s="91" t="s">
        <v>340</v>
      </c>
      <c r="D314" s="187"/>
      <c r="E314" s="187"/>
      <c r="F314" s="190"/>
    </row>
    <row r="315" spans="2:6" ht="24" x14ac:dyDescent="0.35">
      <c r="B315" s="82" t="s">
        <v>331</v>
      </c>
      <c r="C315" s="91" t="s">
        <v>341</v>
      </c>
      <c r="D315" s="187"/>
      <c r="E315" s="187"/>
      <c r="F315" s="190"/>
    </row>
    <row r="316" spans="2:6" x14ac:dyDescent="0.35">
      <c r="B316" s="82" t="s">
        <v>332</v>
      </c>
      <c r="C316" s="91" t="s">
        <v>340</v>
      </c>
      <c r="D316" s="187"/>
      <c r="E316" s="187"/>
      <c r="F316" s="190"/>
    </row>
    <row r="317" spans="2:6" ht="24" x14ac:dyDescent="0.35">
      <c r="B317" s="82" t="s">
        <v>337</v>
      </c>
      <c r="C317" s="91" t="s">
        <v>340</v>
      </c>
      <c r="D317" s="187"/>
      <c r="E317" s="187"/>
      <c r="F317" s="190"/>
    </row>
    <row r="318" spans="2:6" x14ac:dyDescent="0.35">
      <c r="B318" s="82" t="s">
        <v>333</v>
      </c>
      <c r="C318" s="91" t="s">
        <v>340</v>
      </c>
      <c r="D318" s="187"/>
      <c r="E318" s="187"/>
      <c r="F318" s="190"/>
    </row>
    <row r="319" spans="2:6" x14ac:dyDescent="0.35">
      <c r="B319" s="82" t="s">
        <v>334</v>
      </c>
      <c r="C319" s="91" t="s">
        <v>340</v>
      </c>
      <c r="D319" s="187"/>
      <c r="E319" s="187"/>
      <c r="F319" s="190"/>
    </row>
    <row r="320" spans="2:6" x14ac:dyDescent="0.35">
      <c r="B320" s="82" t="s">
        <v>335</v>
      </c>
      <c r="C320" s="91" t="s">
        <v>340</v>
      </c>
      <c r="D320" s="187"/>
      <c r="E320" s="187"/>
      <c r="F320" s="190"/>
    </row>
    <row r="321" spans="2:6" ht="15" thickBot="1" x14ac:dyDescent="0.4">
      <c r="B321" s="83" t="s">
        <v>336</v>
      </c>
      <c r="C321" s="93" t="s">
        <v>340</v>
      </c>
      <c r="D321" s="188"/>
      <c r="E321" s="188"/>
      <c r="F321" s="191"/>
    </row>
    <row r="322" spans="2:6" ht="15" thickTop="1" x14ac:dyDescent="0.35">
      <c r="B322" s="81" t="s">
        <v>323</v>
      </c>
      <c r="C322" s="92" t="s">
        <v>340</v>
      </c>
      <c r="D322" s="186"/>
      <c r="E322" s="186"/>
      <c r="F322" s="189"/>
    </row>
    <row r="323" spans="2:6" x14ac:dyDescent="0.35">
      <c r="B323" s="82" t="s">
        <v>324</v>
      </c>
      <c r="C323" s="91" t="s">
        <v>340</v>
      </c>
      <c r="D323" s="187"/>
      <c r="E323" s="187"/>
      <c r="F323" s="190"/>
    </row>
    <row r="324" spans="2:6" x14ac:dyDescent="0.35">
      <c r="B324" s="82" t="s">
        <v>325</v>
      </c>
      <c r="C324" s="91" t="s">
        <v>340</v>
      </c>
      <c r="D324" s="187"/>
      <c r="E324" s="187"/>
      <c r="F324" s="190"/>
    </row>
    <row r="325" spans="2:6" x14ac:dyDescent="0.35">
      <c r="B325" s="82" t="s">
        <v>326</v>
      </c>
      <c r="C325" s="91" t="s">
        <v>340</v>
      </c>
      <c r="D325" s="187"/>
      <c r="E325" s="187"/>
      <c r="F325" s="190"/>
    </row>
    <row r="326" spans="2:6" x14ac:dyDescent="0.35">
      <c r="B326" s="82" t="s">
        <v>327</v>
      </c>
      <c r="C326" s="91" t="s">
        <v>340</v>
      </c>
      <c r="D326" s="187"/>
      <c r="E326" s="187"/>
      <c r="F326" s="190"/>
    </row>
    <row r="327" spans="2:6" ht="24" x14ac:dyDescent="0.35">
      <c r="B327" s="82" t="s">
        <v>328</v>
      </c>
      <c r="C327" s="91" t="s">
        <v>340</v>
      </c>
      <c r="D327" s="187"/>
      <c r="E327" s="187"/>
      <c r="F327" s="190"/>
    </row>
    <row r="328" spans="2:6" x14ac:dyDescent="0.35">
      <c r="B328" s="82" t="s">
        <v>329</v>
      </c>
      <c r="C328" s="91" t="s">
        <v>340</v>
      </c>
      <c r="D328" s="187"/>
      <c r="E328" s="187"/>
      <c r="F328" s="190"/>
    </row>
    <row r="329" spans="2:6" x14ac:dyDescent="0.35">
      <c r="B329" s="82" t="s">
        <v>330</v>
      </c>
      <c r="C329" s="91" t="s">
        <v>340</v>
      </c>
      <c r="D329" s="187"/>
      <c r="E329" s="187"/>
      <c r="F329" s="190"/>
    </row>
    <row r="330" spans="2:6" ht="24" x14ac:dyDescent="0.35">
      <c r="B330" s="82" t="s">
        <v>331</v>
      </c>
      <c r="C330" s="91" t="s">
        <v>341</v>
      </c>
      <c r="D330" s="187"/>
      <c r="E330" s="187"/>
      <c r="F330" s="190"/>
    </row>
    <row r="331" spans="2:6" x14ac:dyDescent="0.35">
      <c r="B331" s="82" t="s">
        <v>332</v>
      </c>
      <c r="C331" s="91" t="s">
        <v>340</v>
      </c>
      <c r="D331" s="187"/>
      <c r="E331" s="187"/>
      <c r="F331" s="190"/>
    </row>
    <row r="332" spans="2:6" ht="24" x14ac:dyDescent="0.35">
      <c r="B332" s="82" t="s">
        <v>337</v>
      </c>
      <c r="C332" s="91" t="s">
        <v>340</v>
      </c>
      <c r="D332" s="187"/>
      <c r="E332" s="187"/>
      <c r="F332" s="190"/>
    </row>
    <row r="333" spans="2:6" x14ac:dyDescent="0.35">
      <c r="B333" s="82" t="s">
        <v>333</v>
      </c>
      <c r="C333" s="91" t="s">
        <v>340</v>
      </c>
      <c r="D333" s="187"/>
      <c r="E333" s="187"/>
      <c r="F333" s="190"/>
    </row>
    <row r="334" spans="2:6" x14ac:dyDescent="0.35">
      <c r="B334" s="82" t="s">
        <v>334</v>
      </c>
      <c r="C334" s="91" t="s">
        <v>340</v>
      </c>
      <c r="D334" s="187"/>
      <c r="E334" s="187"/>
      <c r="F334" s="190"/>
    </row>
    <row r="335" spans="2:6" x14ac:dyDescent="0.35">
      <c r="B335" s="82" t="s">
        <v>335</v>
      </c>
      <c r="C335" s="91" t="s">
        <v>340</v>
      </c>
      <c r="D335" s="187"/>
      <c r="E335" s="187"/>
      <c r="F335" s="190"/>
    </row>
    <row r="336" spans="2:6" ht="15" thickBot="1" x14ac:dyDescent="0.4">
      <c r="B336" s="83" t="s">
        <v>336</v>
      </c>
      <c r="C336" s="93" t="s">
        <v>340</v>
      </c>
      <c r="D336" s="188"/>
      <c r="E336" s="188"/>
      <c r="F336" s="191"/>
    </row>
    <row r="337" spans="2:6" ht="15" thickTop="1" x14ac:dyDescent="0.35">
      <c r="B337" s="81" t="s">
        <v>323</v>
      </c>
      <c r="C337" s="92" t="s">
        <v>340</v>
      </c>
      <c r="D337" s="186"/>
      <c r="E337" s="186"/>
      <c r="F337" s="189"/>
    </row>
    <row r="338" spans="2:6" x14ac:dyDescent="0.35">
      <c r="B338" s="82" t="s">
        <v>324</v>
      </c>
      <c r="C338" s="91" t="s">
        <v>340</v>
      </c>
      <c r="D338" s="187"/>
      <c r="E338" s="187"/>
      <c r="F338" s="190"/>
    </row>
    <row r="339" spans="2:6" x14ac:dyDescent="0.35">
      <c r="B339" s="82" t="s">
        <v>325</v>
      </c>
      <c r="C339" s="91" t="s">
        <v>340</v>
      </c>
      <c r="D339" s="187"/>
      <c r="E339" s="187"/>
      <c r="F339" s="190"/>
    </row>
    <row r="340" spans="2:6" x14ac:dyDescent="0.35">
      <c r="B340" s="82" t="s">
        <v>326</v>
      </c>
      <c r="C340" s="91" t="s">
        <v>340</v>
      </c>
      <c r="D340" s="187"/>
      <c r="E340" s="187"/>
      <c r="F340" s="190"/>
    </row>
    <row r="341" spans="2:6" x14ac:dyDescent="0.35">
      <c r="B341" s="82" t="s">
        <v>327</v>
      </c>
      <c r="C341" s="91" t="s">
        <v>340</v>
      </c>
      <c r="D341" s="187"/>
      <c r="E341" s="187"/>
      <c r="F341" s="190"/>
    </row>
    <row r="342" spans="2:6" ht="24" x14ac:dyDescent="0.35">
      <c r="B342" s="82" t="s">
        <v>328</v>
      </c>
      <c r="C342" s="91" t="s">
        <v>340</v>
      </c>
      <c r="D342" s="187"/>
      <c r="E342" s="187"/>
      <c r="F342" s="190"/>
    </row>
    <row r="343" spans="2:6" x14ac:dyDescent="0.35">
      <c r="B343" s="82" t="s">
        <v>329</v>
      </c>
      <c r="C343" s="91" t="s">
        <v>340</v>
      </c>
      <c r="D343" s="187"/>
      <c r="E343" s="187"/>
      <c r="F343" s="190"/>
    </row>
    <row r="344" spans="2:6" x14ac:dyDescent="0.35">
      <c r="B344" s="82" t="s">
        <v>330</v>
      </c>
      <c r="C344" s="91" t="s">
        <v>340</v>
      </c>
      <c r="D344" s="187"/>
      <c r="E344" s="187"/>
      <c r="F344" s="190"/>
    </row>
    <row r="345" spans="2:6" ht="24" x14ac:dyDescent="0.35">
      <c r="B345" s="82" t="s">
        <v>331</v>
      </c>
      <c r="C345" s="91" t="s">
        <v>341</v>
      </c>
      <c r="D345" s="187"/>
      <c r="E345" s="187"/>
      <c r="F345" s="190"/>
    </row>
    <row r="346" spans="2:6" x14ac:dyDescent="0.35">
      <c r="B346" s="82" t="s">
        <v>332</v>
      </c>
      <c r="C346" s="91" t="s">
        <v>340</v>
      </c>
      <c r="D346" s="187"/>
      <c r="E346" s="187"/>
      <c r="F346" s="190"/>
    </row>
    <row r="347" spans="2:6" ht="24" x14ac:dyDescent="0.35">
      <c r="B347" s="82" t="s">
        <v>337</v>
      </c>
      <c r="C347" s="91" t="s">
        <v>340</v>
      </c>
      <c r="D347" s="187"/>
      <c r="E347" s="187"/>
      <c r="F347" s="190"/>
    </row>
    <row r="348" spans="2:6" x14ac:dyDescent="0.35">
      <c r="B348" s="82" t="s">
        <v>333</v>
      </c>
      <c r="C348" s="91" t="s">
        <v>340</v>
      </c>
      <c r="D348" s="187"/>
      <c r="E348" s="187"/>
      <c r="F348" s="190"/>
    </row>
    <row r="349" spans="2:6" x14ac:dyDescent="0.35">
      <c r="B349" s="82" t="s">
        <v>334</v>
      </c>
      <c r="C349" s="91" t="s">
        <v>340</v>
      </c>
      <c r="D349" s="187"/>
      <c r="E349" s="187"/>
      <c r="F349" s="190"/>
    </row>
    <row r="350" spans="2:6" x14ac:dyDescent="0.35">
      <c r="B350" s="82" t="s">
        <v>335</v>
      </c>
      <c r="C350" s="91" t="s">
        <v>340</v>
      </c>
      <c r="D350" s="187"/>
      <c r="E350" s="187"/>
      <c r="F350" s="190"/>
    </row>
    <row r="351" spans="2:6" ht="15" thickBot="1" x14ac:dyDescent="0.4">
      <c r="B351" s="83" t="s">
        <v>336</v>
      </c>
      <c r="C351" s="93" t="s">
        <v>340</v>
      </c>
      <c r="D351" s="188"/>
      <c r="E351" s="188"/>
      <c r="F351" s="191"/>
    </row>
    <row r="352" spans="2:6" ht="15" thickTop="1" x14ac:dyDescent="0.35">
      <c r="B352" s="81" t="s">
        <v>323</v>
      </c>
      <c r="C352" s="92" t="s">
        <v>340</v>
      </c>
      <c r="D352" s="186"/>
      <c r="E352" s="186"/>
      <c r="F352" s="189"/>
    </row>
    <row r="353" spans="2:6" x14ac:dyDescent="0.35">
      <c r="B353" s="82" t="s">
        <v>324</v>
      </c>
      <c r="C353" s="91" t="s">
        <v>340</v>
      </c>
      <c r="D353" s="187"/>
      <c r="E353" s="187"/>
      <c r="F353" s="190"/>
    </row>
    <row r="354" spans="2:6" x14ac:dyDescent="0.35">
      <c r="B354" s="82" t="s">
        <v>325</v>
      </c>
      <c r="C354" s="91" t="s">
        <v>340</v>
      </c>
      <c r="D354" s="187"/>
      <c r="E354" s="187"/>
      <c r="F354" s="190"/>
    </row>
    <row r="355" spans="2:6" x14ac:dyDescent="0.35">
      <c r="B355" s="82" t="s">
        <v>326</v>
      </c>
      <c r="C355" s="91" t="s">
        <v>340</v>
      </c>
      <c r="D355" s="187"/>
      <c r="E355" s="187"/>
      <c r="F355" s="190"/>
    </row>
    <row r="356" spans="2:6" x14ac:dyDescent="0.35">
      <c r="B356" s="82" t="s">
        <v>327</v>
      </c>
      <c r="C356" s="91" t="s">
        <v>340</v>
      </c>
      <c r="D356" s="187"/>
      <c r="E356" s="187"/>
      <c r="F356" s="190"/>
    </row>
    <row r="357" spans="2:6" ht="24" x14ac:dyDescent="0.35">
      <c r="B357" s="82" t="s">
        <v>328</v>
      </c>
      <c r="C357" s="91" t="s">
        <v>340</v>
      </c>
      <c r="D357" s="187"/>
      <c r="E357" s="187"/>
      <c r="F357" s="190"/>
    </row>
    <row r="358" spans="2:6" x14ac:dyDescent="0.35">
      <c r="B358" s="82" t="s">
        <v>329</v>
      </c>
      <c r="C358" s="91" t="s">
        <v>340</v>
      </c>
      <c r="D358" s="187"/>
      <c r="E358" s="187"/>
      <c r="F358" s="190"/>
    </row>
    <row r="359" spans="2:6" x14ac:dyDescent="0.35">
      <c r="B359" s="82" t="s">
        <v>330</v>
      </c>
      <c r="C359" s="91" t="s">
        <v>340</v>
      </c>
      <c r="D359" s="187"/>
      <c r="E359" s="187"/>
      <c r="F359" s="190"/>
    </row>
    <row r="360" spans="2:6" ht="24" x14ac:dyDescent="0.35">
      <c r="B360" s="82" t="s">
        <v>331</v>
      </c>
      <c r="C360" s="91" t="s">
        <v>341</v>
      </c>
      <c r="D360" s="187"/>
      <c r="E360" s="187"/>
      <c r="F360" s="190"/>
    </row>
    <row r="361" spans="2:6" x14ac:dyDescent="0.35">
      <c r="B361" s="82" t="s">
        <v>332</v>
      </c>
      <c r="C361" s="91" t="s">
        <v>340</v>
      </c>
      <c r="D361" s="187"/>
      <c r="E361" s="187"/>
      <c r="F361" s="190"/>
    </row>
    <row r="362" spans="2:6" ht="24" x14ac:dyDescent="0.35">
      <c r="B362" s="82" t="s">
        <v>337</v>
      </c>
      <c r="C362" s="91" t="s">
        <v>340</v>
      </c>
      <c r="D362" s="187"/>
      <c r="E362" s="187"/>
      <c r="F362" s="190"/>
    </row>
    <row r="363" spans="2:6" x14ac:dyDescent="0.35">
      <c r="B363" s="82" t="s">
        <v>333</v>
      </c>
      <c r="C363" s="91" t="s">
        <v>340</v>
      </c>
      <c r="D363" s="187"/>
      <c r="E363" s="187"/>
      <c r="F363" s="190"/>
    </row>
    <row r="364" spans="2:6" x14ac:dyDescent="0.35">
      <c r="B364" s="82" t="s">
        <v>334</v>
      </c>
      <c r="C364" s="91" t="s">
        <v>340</v>
      </c>
      <c r="D364" s="187"/>
      <c r="E364" s="187"/>
      <c r="F364" s="190"/>
    </row>
    <row r="365" spans="2:6" x14ac:dyDescent="0.35">
      <c r="B365" s="82" t="s">
        <v>335</v>
      </c>
      <c r="C365" s="91" t="s">
        <v>340</v>
      </c>
      <c r="D365" s="187"/>
      <c r="E365" s="187"/>
      <c r="F365" s="190"/>
    </row>
    <row r="366" spans="2:6" ht="15" thickBot="1" x14ac:dyDescent="0.4">
      <c r="B366" s="83" t="s">
        <v>336</v>
      </c>
      <c r="C366" s="93" t="s">
        <v>340</v>
      </c>
      <c r="D366" s="188"/>
      <c r="E366" s="188"/>
      <c r="F366" s="191"/>
    </row>
    <row r="367" spans="2:6" ht="15" thickTop="1" x14ac:dyDescent="0.35">
      <c r="B367" s="81" t="s">
        <v>323</v>
      </c>
      <c r="C367" s="92" t="s">
        <v>340</v>
      </c>
      <c r="D367" s="186"/>
      <c r="E367" s="186"/>
      <c r="F367" s="189"/>
    </row>
    <row r="368" spans="2:6" x14ac:dyDescent="0.35">
      <c r="B368" s="82" t="s">
        <v>324</v>
      </c>
      <c r="C368" s="91" t="s">
        <v>340</v>
      </c>
      <c r="D368" s="187"/>
      <c r="E368" s="187"/>
      <c r="F368" s="190"/>
    </row>
    <row r="369" spans="2:6" x14ac:dyDescent="0.35">
      <c r="B369" s="82" t="s">
        <v>325</v>
      </c>
      <c r="C369" s="91" t="s">
        <v>340</v>
      </c>
      <c r="D369" s="187"/>
      <c r="E369" s="187"/>
      <c r="F369" s="190"/>
    </row>
    <row r="370" spans="2:6" x14ac:dyDescent="0.35">
      <c r="B370" s="82" t="s">
        <v>326</v>
      </c>
      <c r="C370" s="91" t="s">
        <v>340</v>
      </c>
      <c r="D370" s="187"/>
      <c r="E370" s="187"/>
      <c r="F370" s="190"/>
    </row>
    <row r="371" spans="2:6" x14ac:dyDescent="0.35">
      <c r="B371" s="82" t="s">
        <v>327</v>
      </c>
      <c r="C371" s="91" t="s">
        <v>340</v>
      </c>
      <c r="D371" s="187"/>
      <c r="E371" s="187"/>
      <c r="F371" s="190"/>
    </row>
    <row r="372" spans="2:6" ht="24" x14ac:dyDescent="0.35">
      <c r="B372" s="82" t="s">
        <v>328</v>
      </c>
      <c r="C372" s="91" t="s">
        <v>340</v>
      </c>
      <c r="D372" s="187"/>
      <c r="E372" s="187"/>
      <c r="F372" s="190"/>
    </row>
    <row r="373" spans="2:6" x14ac:dyDescent="0.35">
      <c r="B373" s="82" t="s">
        <v>329</v>
      </c>
      <c r="C373" s="91" t="s">
        <v>340</v>
      </c>
      <c r="D373" s="187"/>
      <c r="E373" s="187"/>
      <c r="F373" s="190"/>
    </row>
    <row r="374" spans="2:6" x14ac:dyDescent="0.35">
      <c r="B374" s="82" t="s">
        <v>330</v>
      </c>
      <c r="C374" s="91" t="s">
        <v>340</v>
      </c>
      <c r="D374" s="187"/>
      <c r="E374" s="187"/>
      <c r="F374" s="190"/>
    </row>
    <row r="375" spans="2:6" ht="24" x14ac:dyDescent="0.35">
      <c r="B375" s="82" t="s">
        <v>331</v>
      </c>
      <c r="C375" s="91" t="s">
        <v>341</v>
      </c>
      <c r="D375" s="187"/>
      <c r="E375" s="187"/>
      <c r="F375" s="190"/>
    </row>
    <row r="376" spans="2:6" x14ac:dyDescent="0.35">
      <c r="B376" s="82" t="s">
        <v>332</v>
      </c>
      <c r="C376" s="91" t="s">
        <v>340</v>
      </c>
      <c r="D376" s="187"/>
      <c r="E376" s="187"/>
      <c r="F376" s="190"/>
    </row>
    <row r="377" spans="2:6" ht="24" x14ac:dyDescent="0.35">
      <c r="B377" s="82" t="s">
        <v>337</v>
      </c>
      <c r="C377" s="91" t="s">
        <v>340</v>
      </c>
      <c r="D377" s="187"/>
      <c r="E377" s="187"/>
      <c r="F377" s="190"/>
    </row>
    <row r="378" spans="2:6" x14ac:dyDescent="0.35">
      <c r="B378" s="82" t="s">
        <v>333</v>
      </c>
      <c r="C378" s="91" t="s">
        <v>340</v>
      </c>
      <c r="D378" s="187"/>
      <c r="E378" s="187"/>
      <c r="F378" s="190"/>
    </row>
    <row r="379" spans="2:6" x14ac:dyDescent="0.35">
      <c r="B379" s="82" t="s">
        <v>334</v>
      </c>
      <c r="C379" s="91" t="s">
        <v>340</v>
      </c>
      <c r="D379" s="187"/>
      <c r="E379" s="187"/>
      <c r="F379" s="190"/>
    </row>
    <row r="380" spans="2:6" x14ac:dyDescent="0.35">
      <c r="B380" s="82" t="s">
        <v>335</v>
      </c>
      <c r="C380" s="91" t="s">
        <v>340</v>
      </c>
      <c r="D380" s="187"/>
      <c r="E380" s="187"/>
      <c r="F380" s="190"/>
    </row>
    <row r="381" spans="2:6" ht="15" thickBot="1" x14ac:dyDescent="0.4">
      <c r="B381" s="83" t="s">
        <v>336</v>
      </c>
      <c r="C381" s="93" t="s">
        <v>340</v>
      </c>
      <c r="D381" s="188"/>
      <c r="E381" s="188"/>
      <c r="F381" s="191"/>
    </row>
    <row r="382" spans="2:6" ht="15" thickTop="1" x14ac:dyDescent="0.35">
      <c r="B382" s="81" t="s">
        <v>323</v>
      </c>
      <c r="C382" s="92" t="s">
        <v>340</v>
      </c>
      <c r="D382" s="186"/>
      <c r="E382" s="186"/>
      <c r="F382" s="189"/>
    </row>
    <row r="383" spans="2:6" x14ac:dyDescent="0.35">
      <c r="B383" s="82" t="s">
        <v>324</v>
      </c>
      <c r="C383" s="91" t="s">
        <v>340</v>
      </c>
      <c r="D383" s="187"/>
      <c r="E383" s="187"/>
      <c r="F383" s="190"/>
    </row>
    <row r="384" spans="2:6" x14ac:dyDescent="0.35">
      <c r="B384" s="82" t="s">
        <v>325</v>
      </c>
      <c r="C384" s="91" t="s">
        <v>340</v>
      </c>
      <c r="D384" s="187"/>
      <c r="E384" s="187"/>
      <c r="F384" s="190"/>
    </row>
    <row r="385" spans="2:6" x14ac:dyDescent="0.35">
      <c r="B385" s="82" t="s">
        <v>326</v>
      </c>
      <c r="C385" s="91" t="s">
        <v>340</v>
      </c>
      <c r="D385" s="187"/>
      <c r="E385" s="187"/>
      <c r="F385" s="190"/>
    </row>
    <row r="386" spans="2:6" x14ac:dyDescent="0.35">
      <c r="B386" s="82" t="s">
        <v>327</v>
      </c>
      <c r="C386" s="91" t="s">
        <v>340</v>
      </c>
      <c r="D386" s="187"/>
      <c r="E386" s="187"/>
      <c r="F386" s="190"/>
    </row>
    <row r="387" spans="2:6" ht="24" x14ac:dyDescent="0.35">
      <c r="B387" s="82" t="s">
        <v>328</v>
      </c>
      <c r="C387" s="91" t="s">
        <v>340</v>
      </c>
      <c r="D387" s="187"/>
      <c r="E387" s="187"/>
      <c r="F387" s="190"/>
    </row>
    <row r="388" spans="2:6" x14ac:dyDescent="0.35">
      <c r="B388" s="82" t="s">
        <v>329</v>
      </c>
      <c r="C388" s="91" t="s">
        <v>340</v>
      </c>
      <c r="D388" s="187"/>
      <c r="E388" s="187"/>
      <c r="F388" s="190"/>
    </row>
    <row r="389" spans="2:6" x14ac:dyDescent="0.35">
      <c r="B389" s="82" t="s">
        <v>330</v>
      </c>
      <c r="C389" s="91" t="s">
        <v>340</v>
      </c>
      <c r="D389" s="187"/>
      <c r="E389" s="187"/>
      <c r="F389" s="190"/>
    </row>
    <row r="390" spans="2:6" ht="24" x14ac:dyDescent="0.35">
      <c r="B390" s="82" t="s">
        <v>331</v>
      </c>
      <c r="C390" s="91" t="s">
        <v>341</v>
      </c>
      <c r="D390" s="187"/>
      <c r="E390" s="187"/>
      <c r="F390" s="190"/>
    </row>
    <row r="391" spans="2:6" x14ac:dyDescent="0.35">
      <c r="B391" s="82" t="s">
        <v>332</v>
      </c>
      <c r="C391" s="91" t="s">
        <v>340</v>
      </c>
      <c r="D391" s="187"/>
      <c r="E391" s="187"/>
      <c r="F391" s="190"/>
    </row>
    <row r="392" spans="2:6" ht="24" x14ac:dyDescent="0.35">
      <c r="B392" s="82" t="s">
        <v>337</v>
      </c>
      <c r="C392" s="91" t="s">
        <v>340</v>
      </c>
      <c r="D392" s="187"/>
      <c r="E392" s="187"/>
      <c r="F392" s="190"/>
    </row>
    <row r="393" spans="2:6" x14ac:dyDescent="0.35">
      <c r="B393" s="82" t="s">
        <v>333</v>
      </c>
      <c r="C393" s="91" t="s">
        <v>340</v>
      </c>
      <c r="D393" s="187"/>
      <c r="E393" s="187"/>
      <c r="F393" s="190"/>
    </row>
    <row r="394" spans="2:6" x14ac:dyDescent="0.35">
      <c r="B394" s="82" t="s">
        <v>334</v>
      </c>
      <c r="C394" s="91" t="s">
        <v>340</v>
      </c>
      <c r="D394" s="187"/>
      <c r="E394" s="187"/>
      <c r="F394" s="190"/>
    </row>
    <row r="395" spans="2:6" x14ac:dyDescent="0.35">
      <c r="B395" s="82" t="s">
        <v>335</v>
      </c>
      <c r="C395" s="91" t="s">
        <v>340</v>
      </c>
      <c r="D395" s="187"/>
      <c r="E395" s="187"/>
      <c r="F395" s="190"/>
    </row>
    <row r="396" spans="2:6" ht="15" thickBot="1" x14ac:dyDescent="0.4">
      <c r="B396" s="83" t="s">
        <v>336</v>
      </c>
      <c r="C396" s="93" t="s">
        <v>340</v>
      </c>
      <c r="D396" s="188"/>
      <c r="E396" s="188"/>
      <c r="F396" s="191"/>
    </row>
    <row r="397" spans="2:6" ht="15" thickTop="1" x14ac:dyDescent="0.35">
      <c r="B397" s="81" t="s">
        <v>323</v>
      </c>
      <c r="C397" s="92" t="s">
        <v>340</v>
      </c>
      <c r="D397" s="186"/>
      <c r="E397" s="186"/>
      <c r="F397" s="189"/>
    </row>
    <row r="398" spans="2:6" x14ac:dyDescent="0.35">
      <c r="B398" s="82" t="s">
        <v>324</v>
      </c>
      <c r="C398" s="91" t="s">
        <v>340</v>
      </c>
      <c r="D398" s="187"/>
      <c r="E398" s="187"/>
      <c r="F398" s="190"/>
    </row>
    <row r="399" spans="2:6" x14ac:dyDescent="0.35">
      <c r="B399" s="82" t="s">
        <v>325</v>
      </c>
      <c r="C399" s="91" t="s">
        <v>340</v>
      </c>
      <c r="D399" s="187"/>
      <c r="E399" s="187"/>
      <c r="F399" s="190"/>
    </row>
    <row r="400" spans="2:6" x14ac:dyDescent="0.35">
      <c r="B400" s="82" t="s">
        <v>326</v>
      </c>
      <c r="C400" s="91" t="s">
        <v>340</v>
      </c>
      <c r="D400" s="187"/>
      <c r="E400" s="187"/>
      <c r="F400" s="190"/>
    </row>
    <row r="401" spans="2:6" x14ac:dyDescent="0.35">
      <c r="B401" s="82" t="s">
        <v>327</v>
      </c>
      <c r="C401" s="91" t="s">
        <v>340</v>
      </c>
      <c r="D401" s="187"/>
      <c r="E401" s="187"/>
      <c r="F401" s="190"/>
    </row>
    <row r="402" spans="2:6" ht="24" x14ac:dyDescent="0.35">
      <c r="B402" s="82" t="s">
        <v>328</v>
      </c>
      <c r="C402" s="91" t="s">
        <v>340</v>
      </c>
      <c r="D402" s="187"/>
      <c r="E402" s="187"/>
      <c r="F402" s="190"/>
    </row>
    <row r="403" spans="2:6" x14ac:dyDescent="0.35">
      <c r="B403" s="82" t="s">
        <v>329</v>
      </c>
      <c r="C403" s="91" t="s">
        <v>340</v>
      </c>
      <c r="D403" s="187"/>
      <c r="E403" s="187"/>
      <c r="F403" s="190"/>
    </row>
    <row r="404" spans="2:6" x14ac:dyDescent="0.35">
      <c r="B404" s="82" t="s">
        <v>330</v>
      </c>
      <c r="C404" s="91" t="s">
        <v>340</v>
      </c>
      <c r="D404" s="187"/>
      <c r="E404" s="187"/>
      <c r="F404" s="190"/>
    </row>
    <row r="405" spans="2:6" ht="24" x14ac:dyDescent="0.35">
      <c r="B405" s="82" t="s">
        <v>331</v>
      </c>
      <c r="C405" s="91" t="s">
        <v>341</v>
      </c>
      <c r="D405" s="187"/>
      <c r="E405" s="187"/>
      <c r="F405" s="190"/>
    </row>
    <row r="406" spans="2:6" x14ac:dyDescent="0.35">
      <c r="B406" s="82" t="s">
        <v>332</v>
      </c>
      <c r="C406" s="91" t="s">
        <v>340</v>
      </c>
      <c r="D406" s="187"/>
      <c r="E406" s="187"/>
      <c r="F406" s="190"/>
    </row>
    <row r="407" spans="2:6" ht="24" x14ac:dyDescent="0.35">
      <c r="B407" s="82" t="s">
        <v>337</v>
      </c>
      <c r="C407" s="91" t="s">
        <v>340</v>
      </c>
      <c r="D407" s="187"/>
      <c r="E407" s="187"/>
      <c r="F407" s="190"/>
    </row>
    <row r="408" spans="2:6" x14ac:dyDescent="0.35">
      <c r="B408" s="82" t="s">
        <v>333</v>
      </c>
      <c r="C408" s="91" t="s">
        <v>340</v>
      </c>
      <c r="D408" s="187"/>
      <c r="E408" s="187"/>
      <c r="F408" s="190"/>
    </row>
    <row r="409" spans="2:6" x14ac:dyDescent="0.35">
      <c r="B409" s="82" t="s">
        <v>334</v>
      </c>
      <c r="C409" s="91" t="s">
        <v>340</v>
      </c>
      <c r="D409" s="187"/>
      <c r="E409" s="187"/>
      <c r="F409" s="190"/>
    </row>
    <row r="410" spans="2:6" x14ac:dyDescent="0.35">
      <c r="B410" s="82" t="s">
        <v>335</v>
      </c>
      <c r="C410" s="91" t="s">
        <v>340</v>
      </c>
      <c r="D410" s="187"/>
      <c r="E410" s="187"/>
      <c r="F410" s="190"/>
    </row>
    <row r="411" spans="2:6" ht="15" thickBot="1" x14ac:dyDescent="0.4">
      <c r="B411" s="83" t="s">
        <v>336</v>
      </c>
      <c r="C411" s="93" t="s">
        <v>340</v>
      </c>
      <c r="D411" s="188"/>
      <c r="E411" s="188"/>
      <c r="F411" s="191"/>
    </row>
    <row r="412" spans="2:6" ht="15" thickTop="1" x14ac:dyDescent="0.35">
      <c r="B412" s="81" t="s">
        <v>323</v>
      </c>
      <c r="C412" s="92" t="s">
        <v>340</v>
      </c>
      <c r="D412" s="186"/>
      <c r="E412" s="186"/>
      <c r="F412" s="189"/>
    </row>
    <row r="413" spans="2:6" x14ac:dyDescent="0.35">
      <c r="B413" s="82" t="s">
        <v>324</v>
      </c>
      <c r="C413" s="91" t="s">
        <v>340</v>
      </c>
      <c r="D413" s="187"/>
      <c r="E413" s="187"/>
      <c r="F413" s="190"/>
    </row>
    <row r="414" spans="2:6" x14ac:dyDescent="0.35">
      <c r="B414" s="82" t="s">
        <v>325</v>
      </c>
      <c r="C414" s="91" t="s">
        <v>340</v>
      </c>
      <c r="D414" s="187"/>
      <c r="E414" s="187"/>
      <c r="F414" s="190"/>
    </row>
    <row r="415" spans="2:6" x14ac:dyDescent="0.35">
      <c r="B415" s="82" t="s">
        <v>326</v>
      </c>
      <c r="C415" s="91" t="s">
        <v>340</v>
      </c>
      <c r="D415" s="187"/>
      <c r="E415" s="187"/>
      <c r="F415" s="190"/>
    </row>
    <row r="416" spans="2:6" x14ac:dyDescent="0.35">
      <c r="B416" s="82" t="s">
        <v>327</v>
      </c>
      <c r="C416" s="91" t="s">
        <v>340</v>
      </c>
      <c r="D416" s="187"/>
      <c r="E416" s="187"/>
      <c r="F416" s="190"/>
    </row>
    <row r="417" spans="2:6" ht="24" x14ac:dyDescent="0.35">
      <c r="B417" s="82" t="s">
        <v>328</v>
      </c>
      <c r="C417" s="91" t="s">
        <v>340</v>
      </c>
      <c r="D417" s="187"/>
      <c r="E417" s="187"/>
      <c r="F417" s="190"/>
    </row>
    <row r="418" spans="2:6" x14ac:dyDescent="0.35">
      <c r="B418" s="82" t="s">
        <v>329</v>
      </c>
      <c r="C418" s="91" t="s">
        <v>340</v>
      </c>
      <c r="D418" s="187"/>
      <c r="E418" s="187"/>
      <c r="F418" s="190"/>
    </row>
    <row r="419" spans="2:6" x14ac:dyDescent="0.35">
      <c r="B419" s="82" t="s">
        <v>330</v>
      </c>
      <c r="C419" s="91" t="s">
        <v>340</v>
      </c>
      <c r="D419" s="187"/>
      <c r="E419" s="187"/>
      <c r="F419" s="190"/>
    </row>
    <row r="420" spans="2:6" ht="24" x14ac:dyDescent="0.35">
      <c r="B420" s="82" t="s">
        <v>331</v>
      </c>
      <c r="C420" s="91" t="s">
        <v>341</v>
      </c>
      <c r="D420" s="187"/>
      <c r="E420" s="187"/>
      <c r="F420" s="190"/>
    </row>
    <row r="421" spans="2:6" x14ac:dyDescent="0.35">
      <c r="B421" s="82" t="s">
        <v>332</v>
      </c>
      <c r="C421" s="91" t="s">
        <v>340</v>
      </c>
      <c r="D421" s="187"/>
      <c r="E421" s="187"/>
      <c r="F421" s="190"/>
    </row>
    <row r="422" spans="2:6" ht="24" x14ac:dyDescent="0.35">
      <c r="B422" s="82" t="s">
        <v>337</v>
      </c>
      <c r="C422" s="91" t="s">
        <v>340</v>
      </c>
      <c r="D422" s="187"/>
      <c r="E422" s="187"/>
      <c r="F422" s="190"/>
    </row>
    <row r="423" spans="2:6" x14ac:dyDescent="0.35">
      <c r="B423" s="82" t="s">
        <v>333</v>
      </c>
      <c r="C423" s="91" t="s">
        <v>340</v>
      </c>
      <c r="D423" s="187"/>
      <c r="E423" s="187"/>
      <c r="F423" s="190"/>
    </row>
    <row r="424" spans="2:6" x14ac:dyDescent="0.35">
      <c r="B424" s="82" t="s">
        <v>334</v>
      </c>
      <c r="C424" s="91" t="s">
        <v>340</v>
      </c>
      <c r="D424" s="187"/>
      <c r="E424" s="187"/>
      <c r="F424" s="190"/>
    </row>
    <row r="425" spans="2:6" x14ac:dyDescent="0.35">
      <c r="B425" s="82" t="s">
        <v>335</v>
      </c>
      <c r="C425" s="91" t="s">
        <v>340</v>
      </c>
      <c r="D425" s="187"/>
      <c r="E425" s="187"/>
      <c r="F425" s="190"/>
    </row>
    <row r="426" spans="2:6" ht="15" thickBot="1" x14ac:dyDescent="0.4">
      <c r="B426" s="83" t="s">
        <v>336</v>
      </c>
      <c r="C426" s="93" t="s">
        <v>340</v>
      </c>
      <c r="D426" s="188"/>
      <c r="E426" s="188"/>
      <c r="F426" s="191"/>
    </row>
    <row r="427" spans="2:6" ht="15" thickTop="1" x14ac:dyDescent="0.35">
      <c r="B427" s="81" t="s">
        <v>323</v>
      </c>
      <c r="C427" s="92" t="s">
        <v>340</v>
      </c>
      <c r="D427" s="186"/>
      <c r="E427" s="186"/>
      <c r="F427" s="189"/>
    </row>
    <row r="428" spans="2:6" x14ac:dyDescent="0.35">
      <c r="B428" s="82" t="s">
        <v>324</v>
      </c>
      <c r="C428" s="91" t="s">
        <v>340</v>
      </c>
      <c r="D428" s="187"/>
      <c r="E428" s="187"/>
      <c r="F428" s="190"/>
    </row>
    <row r="429" spans="2:6" x14ac:dyDescent="0.35">
      <c r="B429" s="82" t="s">
        <v>325</v>
      </c>
      <c r="C429" s="91" t="s">
        <v>340</v>
      </c>
      <c r="D429" s="187"/>
      <c r="E429" s="187"/>
      <c r="F429" s="190"/>
    </row>
    <row r="430" spans="2:6" x14ac:dyDescent="0.35">
      <c r="B430" s="82" t="s">
        <v>326</v>
      </c>
      <c r="C430" s="91" t="s">
        <v>340</v>
      </c>
      <c r="D430" s="187"/>
      <c r="E430" s="187"/>
      <c r="F430" s="190"/>
    </row>
    <row r="431" spans="2:6" x14ac:dyDescent="0.35">
      <c r="B431" s="82" t="s">
        <v>327</v>
      </c>
      <c r="C431" s="91" t="s">
        <v>340</v>
      </c>
      <c r="D431" s="187"/>
      <c r="E431" s="187"/>
      <c r="F431" s="190"/>
    </row>
    <row r="432" spans="2:6" ht="24" x14ac:dyDescent="0.35">
      <c r="B432" s="82" t="s">
        <v>328</v>
      </c>
      <c r="C432" s="91" t="s">
        <v>340</v>
      </c>
      <c r="D432" s="187"/>
      <c r="E432" s="187"/>
      <c r="F432" s="190"/>
    </row>
    <row r="433" spans="2:6" x14ac:dyDescent="0.35">
      <c r="B433" s="82" t="s">
        <v>329</v>
      </c>
      <c r="C433" s="91" t="s">
        <v>340</v>
      </c>
      <c r="D433" s="187"/>
      <c r="E433" s="187"/>
      <c r="F433" s="190"/>
    </row>
    <row r="434" spans="2:6" x14ac:dyDescent="0.35">
      <c r="B434" s="82" t="s">
        <v>330</v>
      </c>
      <c r="C434" s="91" t="s">
        <v>340</v>
      </c>
      <c r="D434" s="187"/>
      <c r="E434" s="187"/>
      <c r="F434" s="190"/>
    </row>
    <row r="435" spans="2:6" ht="24" x14ac:dyDescent="0.35">
      <c r="B435" s="82" t="s">
        <v>331</v>
      </c>
      <c r="C435" s="91" t="s">
        <v>341</v>
      </c>
      <c r="D435" s="187"/>
      <c r="E435" s="187"/>
      <c r="F435" s="190"/>
    </row>
    <row r="436" spans="2:6" x14ac:dyDescent="0.35">
      <c r="B436" s="82" t="s">
        <v>332</v>
      </c>
      <c r="C436" s="91" t="s">
        <v>340</v>
      </c>
      <c r="D436" s="187"/>
      <c r="E436" s="187"/>
      <c r="F436" s="190"/>
    </row>
    <row r="437" spans="2:6" ht="24" x14ac:dyDescent="0.35">
      <c r="B437" s="82" t="s">
        <v>337</v>
      </c>
      <c r="C437" s="91" t="s">
        <v>340</v>
      </c>
      <c r="D437" s="187"/>
      <c r="E437" s="187"/>
      <c r="F437" s="190"/>
    </row>
    <row r="438" spans="2:6" x14ac:dyDescent="0.35">
      <c r="B438" s="82" t="s">
        <v>333</v>
      </c>
      <c r="C438" s="91" t="s">
        <v>340</v>
      </c>
      <c r="D438" s="187"/>
      <c r="E438" s="187"/>
      <c r="F438" s="190"/>
    </row>
    <row r="439" spans="2:6" x14ac:dyDescent="0.35">
      <c r="B439" s="82" t="s">
        <v>334</v>
      </c>
      <c r="C439" s="91" t="s">
        <v>340</v>
      </c>
      <c r="D439" s="187"/>
      <c r="E439" s="187"/>
      <c r="F439" s="190"/>
    </row>
    <row r="440" spans="2:6" x14ac:dyDescent="0.35">
      <c r="B440" s="82" t="s">
        <v>335</v>
      </c>
      <c r="C440" s="91" t="s">
        <v>340</v>
      </c>
      <c r="D440" s="187"/>
      <c r="E440" s="187"/>
      <c r="F440" s="190"/>
    </row>
    <row r="441" spans="2:6" ht="15" thickBot="1" x14ac:dyDescent="0.4">
      <c r="B441" s="83" t="s">
        <v>336</v>
      </c>
      <c r="C441" s="93" t="s">
        <v>340</v>
      </c>
      <c r="D441" s="188"/>
      <c r="E441" s="188"/>
      <c r="F441" s="191"/>
    </row>
    <row r="442" spans="2:6" ht="15" thickTop="1" x14ac:dyDescent="0.35">
      <c r="B442" s="81" t="s">
        <v>323</v>
      </c>
      <c r="C442" s="92" t="s">
        <v>340</v>
      </c>
      <c r="D442" s="186"/>
      <c r="E442" s="186"/>
      <c r="F442" s="189"/>
    </row>
    <row r="443" spans="2:6" x14ac:dyDescent="0.35">
      <c r="B443" s="82" t="s">
        <v>324</v>
      </c>
      <c r="C443" s="91" t="s">
        <v>340</v>
      </c>
      <c r="D443" s="187"/>
      <c r="E443" s="187"/>
      <c r="F443" s="190"/>
    </row>
    <row r="444" spans="2:6" x14ac:dyDescent="0.35">
      <c r="B444" s="82" t="s">
        <v>325</v>
      </c>
      <c r="C444" s="91" t="s">
        <v>340</v>
      </c>
      <c r="D444" s="187"/>
      <c r="E444" s="187"/>
      <c r="F444" s="190"/>
    </row>
    <row r="445" spans="2:6" x14ac:dyDescent="0.35">
      <c r="B445" s="82" t="s">
        <v>326</v>
      </c>
      <c r="C445" s="91" t="s">
        <v>340</v>
      </c>
      <c r="D445" s="187"/>
      <c r="E445" s="187"/>
      <c r="F445" s="190"/>
    </row>
    <row r="446" spans="2:6" x14ac:dyDescent="0.35">
      <c r="B446" s="82" t="s">
        <v>327</v>
      </c>
      <c r="C446" s="91" t="s">
        <v>340</v>
      </c>
      <c r="D446" s="187"/>
      <c r="E446" s="187"/>
      <c r="F446" s="190"/>
    </row>
    <row r="447" spans="2:6" ht="24" x14ac:dyDescent="0.35">
      <c r="B447" s="82" t="s">
        <v>328</v>
      </c>
      <c r="C447" s="91" t="s">
        <v>340</v>
      </c>
      <c r="D447" s="187"/>
      <c r="E447" s="187"/>
      <c r="F447" s="190"/>
    </row>
    <row r="448" spans="2:6" x14ac:dyDescent="0.35">
      <c r="B448" s="82" t="s">
        <v>329</v>
      </c>
      <c r="C448" s="91" t="s">
        <v>340</v>
      </c>
      <c r="D448" s="187"/>
      <c r="E448" s="187"/>
      <c r="F448" s="190"/>
    </row>
    <row r="449" spans="2:6" x14ac:dyDescent="0.35">
      <c r="B449" s="82" t="s">
        <v>330</v>
      </c>
      <c r="C449" s="91" t="s">
        <v>340</v>
      </c>
      <c r="D449" s="187"/>
      <c r="E449" s="187"/>
      <c r="F449" s="190"/>
    </row>
    <row r="450" spans="2:6" ht="24" x14ac:dyDescent="0.35">
      <c r="B450" s="82" t="s">
        <v>331</v>
      </c>
      <c r="C450" s="91" t="s">
        <v>341</v>
      </c>
      <c r="D450" s="187"/>
      <c r="E450" s="187"/>
      <c r="F450" s="190"/>
    </row>
    <row r="451" spans="2:6" x14ac:dyDescent="0.35">
      <c r="B451" s="82" t="s">
        <v>332</v>
      </c>
      <c r="C451" s="91" t="s">
        <v>340</v>
      </c>
      <c r="D451" s="187"/>
      <c r="E451" s="187"/>
      <c r="F451" s="190"/>
    </row>
    <row r="452" spans="2:6" ht="24" x14ac:dyDescent="0.35">
      <c r="B452" s="82" t="s">
        <v>337</v>
      </c>
      <c r="C452" s="91" t="s">
        <v>340</v>
      </c>
      <c r="D452" s="187"/>
      <c r="E452" s="187"/>
      <c r="F452" s="190"/>
    </row>
    <row r="453" spans="2:6" x14ac:dyDescent="0.35">
      <c r="B453" s="82" t="s">
        <v>333</v>
      </c>
      <c r="C453" s="91" t="s">
        <v>340</v>
      </c>
      <c r="D453" s="187"/>
      <c r="E453" s="187"/>
      <c r="F453" s="190"/>
    </row>
    <row r="454" spans="2:6" x14ac:dyDescent="0.35">
      <c r="B454" s="82" t="s">
        <v>334</v>
      </c>
      <c r="C454" s="91" t="s">
        <v>340</v>
      </c>
      <c r="D454" s="187"/>
      <c r="E454" s="187"/>
      <c r="F454" s="190"/>
    </row>
    <row r="455" spans="2:6" x14ac:dyDescent="0.35">
      <c r="B455" s="82" t="s">
        <v>335</v>
      </c>
      <c r="C455" s="91" t="s">
        <v>340</v>
      </c>
      <c r="D455" s="187"/>
      <c r="E455" s="187"/>
      <c r="F455" s="190"/>
    </row>
    <row r="456" spans="2:6" ht="15" thickBot="1" x14ac:dyDescent="0.4">
      <c r="B456" s="83" t="s">
        <v>336</v>
      </c>
      <c r="C456" s="93" t="s">
        <v>340</v>
      </c>
      <c r="D456" s="188"/>
      <c r="E456" s="188"/>
      <c r="F456" s="191"/>
    </row>
    <row r="457" spans="2:6" ht="15" thickTop="1" x14ac:dyDescent="0.35">
      <c r="B457" s="81" t="s">
        <v>323</v>
      </c>
      <c r="C457" s="92" t="s">
        <v>340</v>
      </c>
      <c r="D457" s="186"/>
      <c r="E457" s="186"/>
      <c r="F457" s="189"/>
    </row>
    <row r="458" spans="2:6" x14ac:dyDescent="0.35">
      <c r="B458" s="82" t="s">
        <v>324</v>
      </c>
      <c r="C458" s="91" t="s">
        <v>340</v>
      </c>
      <c r="D458" s="187"/>
      <c r="E458" s="187"/>
      <c r="F458" s="190"/>
    </row>
    <row r="459" spans="2:6" x14ac:dyDescent="0.35">
      <c r="B459" s="82" t="s">
        <v>325</v>
      </c>
      <c r="C459" s="91" t="s">
        <v>340</v>
      </c>
      <c r="D459" s="187"/>
      <c r="E459" s="187"/>
      <c r="F459" s="190"/>
    </row>
    <row r="460" spans="2:6" x14ac:dyDescent="0.35">
      <c r="B460" s="82" t="s">
        <v>326</v>
      </c>
      <c r="C460" s="91" t="s">
        <v>340</v>
      </c>
      <c r="D460" s="187"/>
      <c r="E460" s="187"/>
      <c r="F460" s="190"/>
    </row>
    <row r="461" spans="2:6" x14ac:dyDescent="0.35">
      <c r="B461" s="82" t="s">
        <v>327</v>
      </c>
      <c r="C461" s="91" t="s">
        <v>340</v>
      </c>
      <c r="D461" s="187"/>
      <c r="E461" s="187"/>
      <c r="F461" s="190"/>
    </row>
    <row r="462" spans="2:6" ht="24" x14ac:dyDescent="0.35">
      <c r="B462" s="82" t="s">
        <v>328</v>
      </c>
      <c r="C462" s="91" t="s">
        <v>340</v>
      </c>
      <c r="D462" s="187"/>
      <c r="E462" s="187"/>
      <c r="F462" s="190"/>
    </row>
    <row r="463" spans="2:6" x14ac:dyDescent="0.35">
      <c r="B463" s="82" t="s">
        <v>329</v>
      </c>
      <c r="C463" s="91" t="s">
        <v>340</v>
      </c>
      <c r="D463" s="187"/>
      <c r="E463" s="187"/>
      <c r="F463" s="190"/>
    </row>
    <row r="464" spans="2:6" x14ac:dyDescent="0.35">
      <c r="B464" s="82" t="s">
        <v>330</v>
      </c>
      <c r="C464" s="91" t="s">
        <v>340</v>
      </c>
      <c r="D464" s="187"/>
      <c r="E464" s="187"/>
      <c r="F464" s="190"/>
    </row>
    <row r="465" spans="2:6" ht="24" x14ac:dyDescent="0.35">
      <c r="B465" s="82" t="s">
        <v>331</v>
      </c>
      <c r="C465" s="91" t="s">
        <v>341</v>
      </c>
      <c r="D465" s="187"/>
      <c r="E465" s="187"/>
      <c r="F465" s="190"/>
    </row>
    <row r="466" spans="2:6" x14ac:dyDescent="0.35">
      <c r="B466" s="82" t="s">
        <v>332</v>
      </c>
      <c r="C466" s="91" t="s">
        <v>340</v>
      </c>
      <c r="D466" s="187"/>
      <c r="E466" s="187"/>
      <c r="F466" s="190"/>
    </row>
    <row r="467" spans="2:6" ht="24" x14ac:dyDescent="0.35">
      <c r="B467" s="82" t="s">
        <v>337</v>
      </c>
      <c r="C467" s="91" t="s">
        <v>340</v>
      </c>
      <c r="D467" s="187"/>
      <c r="E467" s="187"/>
      <c r="F467" s="190"/>
    </row>
    <row r="468" spans="2:6" x14ac:dyDescent="0.35">
      <c r="B468" s="82" t="s">
        <v>333</v>
      </c>
      <c r="C468" s="91" t="s">
        <v>340</v>
      </c>
      <c r="D468" s="187"/>
      <c r="E468" s="187"/>
      <c r="F468" s="190"/>
    </row>
    <row r="469" spans="2:6" x14ac:dyDescent="0.35">
      <c r="B469" s="82" t="s">
        <v>334</v>
      </c>
      <c r="C469" s="91" t="s">
        <v>340</v>
      </c>
      <c r="D469" s="187"/>
      <c r="E469" s="187"/>
      <c r="F469" s="190"/>
    </row>
    <row r="470" spans="2:6" x14ac:dyDescent="0.35">
      <c r="B470" s="82" t="s">
        <v>335</v>
      </c>
      <c r="C470" s="91" t="s">
        <v>340</v>
      </c>
      <c r="D470" s="187"/>
      <c r="E470" s="187"/>
      <c r="F470" s="190"/>
    </row>
    <row r="471" spans="2:6" ht="15" thickBot="1" x14ac:dyDescent="0.4">
      <c r="B471" s="83" t="s">
        <v>336</v>
      </c>
      <c r="C471" s="93" t="s">
        <v>340</v>
      </c>
      <c r="D471" s="188"/>
      <c r="E471" s="188"/>
      <c r="F471" s="191"/>
    </row>
    <row r="472" spans="2:6" ht="15" thickTop="1" x14ac:dyDescent="0.35">
      <c r="B472" s="81" t="s">
        <v>323</v>
      </c>
      <c r="C472" s="92" t="s">
        <v>340</v>
      </c>
      <c r="D472" s="186"/>
      <c r="E472" s="186"/>
      <c r="F472" s="189"/>
    </row>
    <row r="473" spans="2:6" x14ac:dyDescent="0.35">
      <c r="B473" s="82" t="s">
        <v>324</v>
      </c>
      <c r="C473" s="91" t="s">
        <v>340</v>
      </c>
      <c r="D473" s="187"/>
      <c r="E473" s="187"/>
      <c r="F473" s="190"/>
    </row>
    <row r="474" spans="2:6" x14ac:dyDescent="0.35">
      <c r="B474" s="82" t="s">
        <v>325</v>
      </c>
      <c r="C474" s="91" t="s">
        <v>340</v>
      </c>
      <c r="D474" s="187"/>
      <c r="E474" s="187"/>
      <c r="F474" s="190"/>
    </row>
    <row r="475" spans="2:6" x14ac:dyDescent="0.35">
      <c r="B475" s="82" t="s">
        <v>326</v>
      </c>
      <c r="C475" s="91" t="s">
        <v>340</v>
      </c>
      <c r="D475" s="187"/>
      <c r="E475" s="187"/>
      <c r="F475" s="190"/>
    </row>
    <row r="476" spans="2:6" x14ac:dyDescent="0.35">
      <c r="B476" s="82" t="s">
        <v>327</v>
      </c>
      <c r="C476" s="91" t="s">
        <v>340</v>
      </c>
      <c r="D476" s="187"/>
      <c r="E476" s="187"/>
      <c r="F476" s="190"/>
    </row>
    <row r="477" spans="2:6" ht="24" x14ac:dyDescent="0.35">
      <c r="B477" s="82" t="s">
        <v>328</v>
      </c>
      <c r="C477" s="91" t="s">
        <v>340</v>
      </c>
      <c r="D477" s="187"/>
      <c r="E477" s="187"/>
      <c r="F477" s="190"/>
    </row>
    <row r="478" spans="2:6" x14ac:dyDescent="0.35">
      <c r="B478" s="82" t="s">
        <v>329</v>
      </c>
      <c r="C478" s="91" t="s">
        <v>340</v>
      </c>
      <c r="D478" s="187"/>
      <c r="E478" s="187"/>
      <c r="F478" s="190"/>
    </row>
    <row r="479" spans="2:6" x14ac:dyDescent="0.35">
      <c r="B479" s="82" t="s">
        <v>330</v>
      </c>
      <c r="C479" s="91" t="s">
        <v>340</v>
      </c>
      <c r="D479" s="187"/>
      <c r="E479" s="187"/>
      <c r="F479" s="190"/>
    </row>
    <row r="480" spans="2:6" ht="24" x14ac:dyDescent="0.35">
      <c r="B480" s="82" t="s">
        <v>331</v>
      </c>
      <c r="C480" s="91" t="s">
        <v>341</v>
      </c>
      <c r="D480" s="187"/>
      <c r="E480" s="187"/>
      <c r="F480" s="190"/>
    </row>
    <row r="481" spans="2:6" x14ac:dyDescent="0.35">
      <c r="B481" s="82" t="s">
        <v>332</v>
      </c>
      <c r="C481" s="91" t="s">
        <v>340</v>
      </c>
      <c r="D481" s="187"/>
      <c r="E481" s="187"/>
      <c r="F481" s="190"/>
    </row>
    <row r="482" spans="2:6" ht="24" x14ac:dyDescent="0.35">
      <c r="B482" s="82" t="s">
        <v>337</v>
      </c>
      <c r="C482" s="91" t="s">
        <v>340</v>
      </c>
      <c r="D482" s="187"/>
      <c r="E482" s="187"/>
      <c r="F482" s="190"/>
    </row>
    <row r="483" spans="2:6" x14ac:dyDescent="0.35">
      <c r="B483" s="82" t="s">
        <v>333</v>
      </c>
      <c r="C483" s="91" t="s">
        <v>340</v>
      </c>
      <c r="D483" s="187"/>
      <c r="E483" s="187"/>
      <c r="F483" s="190"/>
    </row>
    <row r="484" spans="2:6" x14ac:dyDescent="0.35">
      <c r="B484" s="82" t="s">
        <v>334</v>
      </c>
      <c r="C484" s="91" t="s">
        <v>340</v>
      </c>
      <c r="D484" s="187"/>
      <c r="E484" s="187"/>
      <c r="F484" s="190"/>
    </row>
    <row r="485" spans="2:6" x14ac:dyDescent="0.35">
      <c r="B485" s="82" t="s">
        <v>335</v>
      </c>
      <c r="C485" s="91" t="s">
        <v>340</v>
      </c>
      <c r="D485" s="187"/>
      <c r="E485" s="187"/>
      <c r="F485" s="190"/>
    </row>
    <row r="486" spans="2:6" ht="15" thickBot="1" x14ac:dyDescent="0.4">
      <c r="B486" s="83" t="s">
        <v>336</v>
      </c>
      <c r="C486" s="93" t="s">
        <v>340</v>
      </c>
      <c r="D486" s="188"/>
      <c r="E486" s="188"/>
      <c r="F486" s="191"/>
    </row>
    <row r="487" spans="2:6" ht="15" thickTop="1" x14ac:dyDescent="0.35">
      <c r="B487" s="81" t="s">
        <v>323</v>
      </c>
      <c r="C487" s="92" t="s">
        <v>340</v>
      </c>
      <c r="D487" s="186"/>
      <c r="E487" s="186"/>
      <c r="F487" s="189"/>
    </row>
    <row r="488" spans="2:6" x14ac:dyDescent="0.35">
      <c r="B488" s="82" t="s">
        <v>324</v>
      </c>
      <c r="C488" s="91" t="s">
        <v>340</v>
      </c>
      <c r="D488" s="187"/>
      <c r="E488" s="187"/>
      <c r="F488" s="190"/>
    </row>
    <row r="489" spans="2:6" x14ac:dyDescent="0.35">
      <c r="B489" s="82" t="s">
        <v>325</v>
      </c>
      <c r="C489" s="91" t="s">
        <v>340</v>
      </c>
      <c r="D489" s="187"/>
      <c r="E489" s="187"/>
      <c r="F489" s="190"/>
    </row>
    <row r="490" spans="2:6" x14ac:dyDescent="0.35">
      <c r="B490" s="82" t="s">
        <v>326</v>
      </c>
      <c r="C490" s="91" t="s">
        <v>340</v>
      </c>
      <c r="D490" s="187"/>
      <c r="E490" s="187"/>
      <c r="F490" s="190"/>
    </row>
    <row r="491" spans="2:6" x14ac:dyDescent="0.35">
      <c r="B491" s="82" t="s">
        <v>327</v>
      </c>
      <c r="C491" s="91" t="s">
        <v>340</v>
      </c>
      <c r="D491" s="187"/>
      <c r="E491" s="187"/>
      <c r="F491" s="190"/>
    </row>
    <row r="492" spans="2:6" ht="24" x14ac:dyDescent="0.35">
      <c r="B492" s="82" t="s">
        <v>328</v>
      </c>
      <c r="C492" s="91" t="s">
        <v>340</v>
      </c>
      <c r="D492" s="187"/>
      <c r="E492" s="187"/>
      <c r="F492" s="190"/>
    </row>
    <row r="493" spans="2:6" x14ac:dyDescent="0.35">
      <c r="B493" s="82" t="s">
        <v>329</v>
      </c>
      <c r="C493" s="91" t="s">
        <v>340</v>
      </c>
      <c r="D493" s="187"/>
      <c r="E493" s="187"/>
      <c r="F493" s="190"/>
    </row>
    <row r="494" spans="2:6" x14ac:dyDescent="0.35">
      <c r="B494" s="82" t="s">
        <v>330</v>
      </c>
      <c r="C494" s="91" t="s">
        <v>340</v>
      </c>
      <c r="D494" s="187"/>
      <c r="E494" s="187"/>
      <c r="F494" s="190"/>
    </row>
    <row r="495" spans="2:6" ht="24" x14ac:dyDescent="0.35">
      <c r="B495" s="82" t="s">
        <v>331</v>
      </c>
      <c r="C495" s="91" t="s">
        <v>341</v>
      </c>
      <c r="D495" s="187"/>
      <c r="E495" s="187"/>
      <c r="F495" s="190"/>
    </row>
    <row r="496" spans="2:6" x14ac:dyDescent="0.35">
      <c r="B496" s="82" t="s">
        <v>332</v>
      </c>
      <c r="C496" s="91" t="s">
        <v>340</v>
      </c>
      <c r="D496" s="187"/>
      <c r="E496" s="187"/>
      <c r="F496" s="190"/>
    </row>
    <row r="497" spans="2:6" ht="24" x14ac:dyDescent="0.35">
      <c r="B497" s="82" t="s">
        <v>337</v>
      </c>
      <c r="C497" s="91" t="s">
        <v>340</v>
      </c>
      <c r="D497" s="187"/>
      <c r="E497" s="187"/>
      <c r="F497" s="190"/>
    </row>
    <row r="498" spans="2:6" x14ac:dyDescent="0.35">
      <c r="B498" s="82" t="s">
        <v>333</v>
      </c>
      <c r="C498" s="91" t="s">
        <v>340</v>
      </c>
      <c r="D498" s="187"/>
      <c r="E498" s="187"/>
      <c r="F498" s="190"/>
    </row>
    <row r="499" spans="2:6" x14ac:dyDescent="0.35">
      <c r="B499" s="82" t="s">
        <v>334</v>
      </c>
      <c r="C499" s="91" t="s">
        <v>340</v>
      </c>
      <c r="D499" s="187"/>
      <c r="E499" s="187"/>
      <c r="F499" s="190"/>
    </row>
    <row r="500" spans="2:6" x14ac:dyDescent="0.35">
      <c r="B500" s="82" t="s">
        <v>335</v>
      </c>
      <c r="C500" s="91" t="s">
        <v>340</v>
      </c>
      <c r="D500" s="187"/>
      <c r="E500" s="187"/>
      <c r="F500" s="190"/>
    </row>
    <row r="501" spans="2:6" ht="15" thickBot="1" x14ac:dyDescent="0.4">
      <c r="B501" s="83" t="s">
        <v>336</v>
      </c>
      <c r="C501" s="93" t="s">
        <v>340</v>
      </c>
      <c r="D501" s="188"/>
      <c r="E501" s="188"/>
      <c r="F501" s="191"/>
    </row>
    <row r="502" spans="2:6" ht="15" thickTop="1" x14ac:dyDescent="0.35">
      <c r="B502" s="81" t="s">
        <v>323</v>
      </c>
      <c r="C502" s="92" t="s">
        <v>340</v>
      </c>
      <c r="D502" s="186"/>
      <c r="E502" s="186"/>
      <c r="F502" s="189"/>
    </row>
    <row r="503" spans="2:6" x14ac:dyDescent="0.35">
      <c r="B503" s="82" t="s">
        <v>324</v>
      </c>
      <c r="C503" s="91" t="s">
        <v>340</v>
      </c>
      <c r="D503" s="187"/>
      <c r="E503" s="187"/>
      <c r="F503" s="190"/>
    </row>
    <row r="504" spans="2:6" x14ac:dyDescent="0.35">
      <c r="B504" s="82" t="s">
        <v>325</v>
      </c>
      <c r="C504" s="91" t="s">
        <v>340</v>
      </c>
      <c r="D504" s="187"/>
      <c r="E504" s="187"/>
      <c r="F504" s="190"/>
    </row>
    <row r="505" spans="2:6" x14ac:dyDescent="0.35">
      <c r="B505" s="82" t="s">
        <v>326</v>
      </c>
      <c r="C505" s="91" t="s">
        <v>340</v>
      </c>
      <c r="D505" s="187"/>
      <c r="E505" s="187"/>
      <c r="F505" s="190"/>
    </row>
    <row r="506" spans="2:6" x14ac:dyDescent="0.35">
      <c r="B506" s="82" t="s">
        <v>327</v>
      </c>
      <c r="C506" s="91" t="s">
        <v>340</v>
      </c>
      <c r="D506" s="187"/>
      <c r="E506" s="187"/>
      <c r="F506" s="190"/>
    </row>
    <row r="507" spans="2:6" ht="24" x14ac:dyDescent="0.35">
      <c r="B507" s="82" t="s">
        <v>328</v>
      </c>
      <c r="C507" s="91" t="s">
        <v>340</v>
      </c>
      <c r="D507" s="187"/>
      <c r="E507" s="187"/>
      <c r="F507" s="190"/>
    </row>
    <row r="508" spans="2:6" x14ac:dyDescent="0.35">
      <c r="B508" s="82" t="s">
        <v>329</v>
      </c>
      <c r="C508" s="91" t="s">
        <v>340</v>
      </c>
      <c r="D508" s="187"/>
      <c r="E508" s="187"/>
      <c r="F508" s="190"/>
    </row>
    <row r="509" spans="2:6" x14ac:dyDescent="0.35">
      <c r="B509" s="82" t="s">
        <v>330</v>
      </c>
      <c r="C509" s="91" t="s">
        <v>340</v>
      </c>
      <c r="D509" s="187"/>
      <c r="E509" s="187"/>
      <c r="F509" s="190"/>
    </row>
    <row r="510" spans="2:6" ht="24" x14ac:dyDescent="0.35">
      <c r="B510" s="82" t="s">
        <v>331</v>
      </c>
      <c r="C510" s="91" t="s">
        <v>341</v>
      </c>
      <c r="D510" s="187"/>
      <c r="E510" s="187"/>
      <c r="F510" s="190"/>
    </row>
    <row r="511" spans="2:6" x14ac:dyDescent="0.35">
      <c r="B511" s="82" t="s">
        <v>332</v>
      </c>
      <c r="C511" s="91" t="s">
        <v>340</v>
      </c>
      <c r="D511" s="187"/>
      <c r="E511" s="187"/>
      <c r="F511" s="190"/>
    </row>
    <row r="512" spans="2:6" ht="24" x14ac:dyDescent="0.35">
      <c r="B512" s="82" t="s">
        <v>337</v>
      </c>
      <c r="C512" s="91" t="s">
        <v>340</v>
      </c>
      <c r="D512" s="187"/>
      <c r="E512" s="187"/>
      <c r="F512" s="190"/>
    </row>
    <row r="513" spans="2:6" x14ac:dyDescent="0.35">
      <c r="B513" s="82" t="s">
        <v>333</v>
      </c>
      <c r="C513" s="91" t="s">
        <v>340</v>
      </c>
      <c r="D513" s="187"/>
      <c r="E513" s="187"/>
      <c r="F513" s="190"/>
    </row>
    <row r="514" spans="2:6" x14ac:dyDescent="0.35">
      <c r="B514" s="82" t="s">
        <v>334</v>
      </c>
      <c r="C514" s="91" t="s">
        <v>340</v>
      </c>
      <c r="D514" s="187"/>
      <c r="E514" s="187"/>
      <c r="F514" s="190"/>
    </row>
    <row r="515" spans="2:6" x14ac:dyDescent="0.35">
      <c r="B515" s="82" t="s">
        <v>335</v>
      </c>
      <c r="C515" s="91" t="s">
        <v>340</v>
      </c>
      <c r="D515" s="187"/>
      <c r="E515" s="187"/>
      <c r="F515" s="190"/>
    </row>
    <row r="516" spans="2:6" ht="15" thickBot="1" x14ac:dyDescent="0.4">
      <c r="B516" s="83" t="s">
        <v>336</v>
      </c>
      <c r="C516" s="93" t="s">
        <v>340</v>
      </c>
      <c r="D516" s="188"/>
      <c r="E516" s="188"/>
      <c r="F516" s="191"/>
    </row>
    <row r="517" spans="2:6" ht="15" thickTop="1" x14ac:dyDescent="0.35">
      <c r="B517" s="81" t="s">
        <v>323</v>
      </c>
      <c r="C517" s="92" t="s">
        <v>340</v>
      </c>
      <c r="D517" s="186"/>
      <c r="E517" s="186"/>
      <c r="F517" s="189"/>
    </row>
    <row r="518" spans="2:6" x14ac:dyDescent="0.35">
      <c r="B518" s="82" t="s">
        <v>324</v>
      </c>
      <c r="C518" s="91" t="s">
        <v>340</v>
      </c>
      <c r="D518" s="187"/>
      <c r="E518" s="187"/>
      <c r="F518" s="190"/>
    </row>
    <row r="519" spans="2:6" x14ac:dyDescent="0.35">
      <c r="B519" s="82" t="s">
        <v>325</v>
      </c>
      <c r="C519" s="91" t="s">
        <v>340</v>
      </c>
      <c r="D519" s="187"/>
      <c r="E519" s="187"/>
      <c r="F519" s="190"/>
    </row>
    <row r="520" spans="2:6" x14ac:dyDescent="0.35">
      <c r="B520" s="82" t="s">
        <v>326</v>
      </c>
      <c r="C520" s="91" t="s">
        <v>340</v>
      </c>
      <c r="D520" s="187"/>
      <c r="E520" s="187"/>
      <c r="F520" s="190"/>
    </row>
    <row r="521" spans="2:6" x14ac:dyDescent="0.35">
      <c r="B521" s="82" t="s">
        <v>327</v>
      </c>
      <c r="C521" s="91" t="s">
        <v>340</v>
      </c>
      <c r="D521" s="187"/>
      <c r="E521" s="187"/>
      <c r="F521" s="190"/>
    </row>
    <row r="522" spans="2:6" ht="24" x14ac:dyDescent="0.35">
      <c r="B522" s="82" t="s">
        <v>328</v>
      </c>
      <c r="C522" s="91" t="s">
        <v>340</v>
      </c>
      <c r="D522" s="187"/>
      <c r="E522" s="187"/>
      <c r="F522" s="190"/>
    </row>
    <row r="523" spans="2:6" x14ac:dyDescent="0.35">
      <c r="B523" s="82" t="s">
        <v>329</v>
      </c>
      <c r="C523" s="91" t="s">
        <v>340</v>
      </c>
      <c r="D523" s="187"/>
      <c r="E523" s="187"/>
      <c r="F523" s="190"/>
    </row>
    <row r="524" spans="2:6" x14ac:dyDescent="0.35">
      <c r="B524" s="82" t="s">
        <v>330</v>
      </c>
      <c r="C524" s="91" t="s">
        <v>340</v>
      </c>
      <c r="D524" s="187"/>
      <c r="E524" s="187"/>
      <c r="F524" s="190"/>
    </row>
    <row r="525" spans="2:6" ht="24" x14ac:dyDescent="0.35">
      <c r="B525" s="82" t="s">
        <v>331</v>
      </c>
      <c r="C525" s="91" t="s">
        <v>341</v>
      </c>
      <c r="D525" s="187"/>
      <c r="E525" s="187"/>
      <c r="F525" s="190"/>
    </row>
    <row r="526" spans="2:6" x14ac:dyDescent="0.35">
      <c r="B526" s="82" t="s">
        <v>332</v>
      </c>
      <c r="C526" s="91" t="s">
        <v>340</v>
      </c>
      <c r="D526" s="187"/>
      <c r="E526" s="187"/>
      <c r="F526" s="190"/>
    </row>
    <row r="527" spans="2:6" ht="24" x14ac:dyDescent="0.35">
      <c r="B527" s="82" t="s">
        <v>337</v>
      </c>
      <c r="C527" s="91" t="s">
        <v>340</v>
      </c>
      <c r="D527" s="187"/>
      <c r="E527" s="187"/>
      <c r="F527" s="190"/>
    </row>
    <row r="528" spans="2:6" x14ac:dyDescent="0.35">
      <c r="B528" s="82" t="s">
        <v>333</v>
      </c>
      <c r="C528" s="91" t="s">
        <v>340</v>
      </c>
      <c r="D528" s="187"/>
      <c r="E528" s="187"/>
      <c r="F528" s="190"/>
    </row>
    <row r="529" spans="2:6" x14ac:dyDescent="0.35">
      <c r="B529" s="82" t="s">
        <v>334</v>
      </c>
      <c r="C529" s="91" t="s">
        <v>340</v>
      </c>
      <c r="D529" s="187"/>
      <c r="E529" s="187"/>
      <c r="F529" s="190"/>
    </row>
    <row r="530" spans="2:6" x14ac:dyDescent="0.35">
      <c r="B530" s="82" t="s">
        <v>335</v>
      </c>
      <c r="C530" s="91" t="s">
        <v>340</v>
      </c>
      <c r="D530" s="187"/>
      <c r="E530" s="187"/>
      <c r="F530" s="190"/>
    </row>
    <row r="531" spans="2:6" ht="15" thickBot="1" x14ac:dyDescent="0.4">
      <c r="B531" s="83" t="s">
        <v>336</v>
      </c>
      <c r="C531" s="93" t="s">
        <v>340</v>
      </c>
      <c r="D531" s="188"/>
      <c r="E531" s="188"/>
      <c r="F531" s="191"/>
    </row>
    <row r="532" spans="2:6" ht="15" thickTop="1" x14ac:dyDescent="0.35">
      <c r="B532" s="81" t="s">
        <v>323</v>
      </c>
      <c r="C532" s="92" t="s">
        <v>340</v>
      </c>
      <c r="D532" s="186"/>
      <c r="E532" s="186"/>
      <c r="F532" s="189"/>
    </row>
    <row r="533" spans="2:6" x14ac:dyDescent="0.35">
      <c r="B533" s="82" t="s">
        <v>324</v>
      </c>
      <c r="C533" s="91" t="s">
        <v>340</v>
      </c>
      <c r="D533" s="187"/>
      <c r="E533" s="187"/>
      <c r="F533" s="190"/>
    </row>
    <row r="534" spans="2:6" x14ac:dyDescent="0.35">
      <c r="B534" s="82" t="s">
        <v>325</v>
      </c>
      <c r="C534" s="91" t="s">
        <v>340</v>
      </c>
      <c r="D534" s="187"/>
      <c r="E534" s="187"/>
      <c r="F534" s="190"/>
    </row>
    <row r="535" spans="2:6" x14ac:dyDescent="0.35">
      <c r="B535" s="82" t="s">
        <v>326</v>
      </c>
      <c r="C535" s="91" t="s">
        <v>340</v>
      </c>
      <c r="D535" s="187"/>
      <c r="E535" s="187"/>
      <c r="F535" s="190"/>
    </row>
    <row r="536" spans="2:6" x14ac:dyDescent="0.35">
      <c r="B536" s="82" t="s">
        <v>327</v>
      </c>
      <c r="C536" s="91" t="s">
        <v>340</v>
      </c>
      <c r="D536" s="187"/>
      <c r="E536" s="187"/>
      <c r="F536" s="190"/>
    </row>
    <row r="537" spans="2:6" ht="24" x14ac:dyDescent="0.35">
      <c r="B537" s="82" t="s">
        <v>328</v>
      </c>
      <c r="C537" s="91" t="s">
        <v>340</v>
      </c>
      <c r="D537" s="187"/>
      <c r="E537" s="187"/>
      <c r="F537" s="190"/>
    </row>
    <row r="538" spans="2:6" x14ac:dyDescent="0.35">
      <c r="B538" s="82" t="s">
        <v>329</v>
      </c>
      <c r="C538" s="91" t="s">
        <v>340</v>
      </c>
      <c r="D538" s="187"/>
      <c r="E538" s="187"/>
      <c r="F538" s="190"/>
    </row>
    <row r="539" spans="2:6" x14ac:dyDescent="0.35">
      <c r="B539" s="82" t="s">
        <v>330</v>
      </c>
      <c r="C539" s="91" t="s">
        <v>340</v>
      </c>
      <c r="D539" s="187"/>
      <c r="E539" s="187"/>
      <c r="F539" s="190"/>
    </row>
    <row r="540" spans="2:6" ht="24" x14ac:dyDescent="0.35">
      <c r="B540" s="82" t="s">
        <v>331</v>
      </c>
      <c r="C540" s="91" t="s">
        <v>341</v>
      </c>
      <c r="D540" s="187"/>
      <c r="E540" s="187"/>
      <c r="F540" s="190"/>
    </row>
    <row r="541" spans="2:6" x14ac:dyDescent="0.35">
      <c r="B541" s="82" t="s">
        <v>332</v>
      </c>
      <c r="C541" s="91" t="s">
        <v>340</v>
      </c>
      <c r="D541" s="187"/>
      <c r="E541" s="187"/>
      <c r="F541" s="190"/>
    </row>
    <row r="542" spans="2:6" ht="24" x14ac:dyDescent="0.35">
      <c r="B542" s="82" t="s">
        <v>337</v>
      </c>
      <c r="C542" s="91" t="s">
        <v>340</v>
      </c>
      <c r="D542" s="187"/>
      <c r="E542" s="187"/>
      <c r="F542" s="190"/>
    </row>
    <row r="543" spans="2:6" x14ac:dyDescent="0.35">
      <c r="B543" s="82" t="s">
        <v>333</v>
      </c>
      <c r="C543" s="91" t="s">
        <v>340</v>
      </c>
      <c r="D543" s="187"/>
      <c r="E543" s="187"/>
      <c r="F543" s="190"/>
    </row>
    <row r="544" spans="2:6" x14ac:dyDescent="0.35">
      <c r="B544" s="82" t="s">
        <v>334</v>
      </c>
      <c r="C544" s="91" t="s">
        <v>340</v>
      </c>
      <c r="D544" s="187"/>
      <c r="E544" s="187"/>
      <c r="F544" s="190"/>
    </row>
    <row r="545" spans="2:6" x14ac:dyDescent="0.35">
      <c r="B545" s="82" t="s">
        <v>335</v>
      </c>
      <c r="C545" s="91" t="s">
        <v>340</v>
      </c>
      <c r="D545" s="187"/>
      <c r="E545" s="187"/>
      <c r="F545" s="190"/>
    </row>
    <row r="546" spans="2:6" ht="15" thickBot="1" x14ac:dyDescent="0.4">
      <c r="B546" s="83" t="s">
        <v>336</v>
      </c>
      <c r="C546" s="93" t="s">
        <v>340</v>
      </c>
      <c r="D546" s="188"/>
      <c r="E546" s="188"/>
      <c r="F546" s="191"/>
    </row>
    <row r="547" spans="2:6" ht="15" thickTop="1" x14ac:dyDescent="0.35">
      <c r="B547" s="81" t="s">
        <v>323</v>
      </c>
      <c r="C547" s="92" t="s">
        <v>340</v>
      </c>
      <c r="D547" s="186"/>
      <c r="E547" s="186"/>
      <c r="F547" s="189"/>
    </row>
    <row r="548" spans="2:6" x14ac:dyDescent="0.35">
      <c r="B548" s="82" t="s">
        <v>324</v>
      </c>
      <c r="C548" s="91" t="s">
        <v>340</v>
      </c>
      <c r="D548" s="187"/>
      <c r="E548" s="187"/>
      <c r="F548" s="190"/>
    </row>
    <row r="549" spans="2:6" x14ac:dyDescent="0.35">
      <c r="B549" s="82" t="s">
        <v>325</v>
      </c>
      <c r="C549" s="91" t="s">
        <v>340</v>
      </c>
      <c r="D549" s="187"/>
      <c r="E549" s="187"/>
      <c r="F549" s="190"/>
    </row>
    <row r="550" spans="2:6" x14ac:dyDescent="0.35">
      <c r="B550" s="82" t="s">
        <v>326</v>
      </c>
      <c r="C550" s="91" t="s">
        <v>340</v>
      </c>
      <c r="D550" s="187"/>
      <c r="E550" s="187"/>
      <c r="F550" s="190"/>
    </row>
    <row r="551" spans="2:6" x14ac:dyDescent="0.35">
      <c r="B551" s="82" t="s">
        <v>327</v>
      </c>
      <c r="C551" s="91" t="s">
        <v>340</v>
      </c>
      <c r="D551" s="187"/>
      <c r="E551" s="187"/>
      <c r="F551" s="190"/>
    </row>
    <row r="552" spans="2:6" ht="24" x14ac:dyDescent="0.35">
      <c r="B552" s="82" t="s">
        <v>328</v>
      </c>
      <c r="C552" s="91" t="s">
        <v>340</v>
      </c>
      <c r="D552" s="187"/>
      <c r="E552" s="187"/>
      <c r="F552" s="190"/>
    </row>
    <row r="553" spans="2:6" x14ac:dyDescent="0.35">
      <c r="B553" s="82" t="s">
        <v>329</v>
      </c>
      <c r="C553" s="91" t="s">
        <v>340</v>
      </c>
      <c r="D553" s="187"/>
      <c r="E553" s="187"/>
      <c r="F553" s="190"/>
    </row>
    <row r="554" spans="2:6" x14ac:dyDescent="0.35">
      <c r="B554" s="82" t="s">
        <v>330</v>
      </c>
      <c r="C554" s="91" t="s">
        <v>340</v>
      </c>
      <c r="D554" s="187"/>
      <c r="E554" s="187"/>
      <c r="F554" s="190"/>
    </row>
    <row r="555" spans="2:6" ht="24" x14ac:dyDescent="0.35">
      <c r="B555" s="82" t="s">
        <v>331</v>
      </c>
      <c r="C555" s="91" t="s">
        <v>341</v>
      </c>
      <c r="D555" s="187"/>
      <c r="E555" s="187"/>
      <c r="F555" s="190"/>
    </row>
    <row r="556" spans="2:6" x14ac:dyDescent="0.35">
      <c r="B556" s="82" t="s">
        <v>332</v>
      </c>
      <c r="C556" s="91" t="s">
        <v>340</v>
      </c>
      <c r="D556" s="187"/>
      <c r="E556" s="187"/>
      <c r="F556" s="190"/>
    </row>
    <row r="557" spans="2:6" ht="24" x14ac:dyDescent="0.35">
      <c r="B557" s="82" t="s">
        <v>337</v>
      </c>
      <c r="C557" s="91" t="s">
        <v>340</v>
      </c>
      <c r="D557" s="187"/>
      <c r="E557" s="187"/>
      <c r="F557" s="190"/>
    </row>
    <row r="558" spans="2:6" x14ac:dyDescent="0.35">
      <c r="B558" s="82" t="s">
        <v>333</v>
      </c>
      <c r="C558" s="91" t="s">
        <v>340</v>
      </c>
      <c r="D558" s="187"/>
      <c r="E558" s="187"/>
      <c r="F558" s="190"/>
    </row>
    <row r="559" spans="2:6" x14ac:dyDescent="0.35">
      <c r="B559" s="82" t="s">
        <v>334</v>
      </c>
      <c r="C559" s="91" t="s">
        <v>340</v>
      </c>
      <c r="D559" s="187"/>
      <c r="E559" s="187"/>
      <c r="F559" s="190"/>
    </row>
    <row r="560" spans="2:6" x14ac:dyDescent="0.35">
      <c r="B560" s="82" t="s">
        <v>335</v>
      </c>
      <c r="C560" s="91" t="s">
        <v>340</v>
      </c>
      <c r="D560" s="187"/>
      <c r="E560" s="187"/>
      <c r="F560" s="190"/>
    </row>
    <row r="561" spans="2:6" ht="15" thickBot="1" x14ac:dyDescent="0.4">
      <c r="B561" s="83" t="s">
        <v>336</v>
      </c>
      <c r="C561" s="93" t="s">
        <v>340</v>
      </c>
      <c r="D561" s="188"/>
      <c r="E561" s="188"/>
      <c r="F561" s="191"/>
    </row>
    <row r="562" spans="2:6" ht="15" thickTop="1" x14ac:dyDescent="0.35">
      <c r="B562" s="81" t="s">
        <v>323</v>
      </c>
      <c r="C562" s="92" t="s">
        <v>340</v>
      </c>
      <c r="D562" s="186"/>
      <c r="E562" s="186"/>
      <c r="F562" s="189"/>
    </row>
    <row r="563" spans="2:6" x14ac:dyDescent="0.35">
      <c r="B563" s="82" t="s">
        <v>324</v>
      </c>
      <c r="C563" s="91" t="s">
        <v>340</v>
      </c>
      <c r="D563" s="187"/>
      <c r="E563" s="187"/>
      <c r="F563" s="190"/>
    </row>
    <row r="564" spans="2:6" x14ac:dyDescent="0.35">
      <c r="B564" s="82" t="s">
        <v>325</v>
      </c>
      <c r="C564" s="91" t="s">
        <v>340</v>
      </c>
      <c r="D564" s="187"/>
      <c r="E564" s="187"/>
      <c r="F564" s="190"/>
    </row>
    <row r="565" spans="2:6" x14ac:dyDescent="0.35">
      <c r="B565" s="82" t="s">
        <v>326</v>
      </c>
      <c r="C565" s="91" t="s">
        <v>340</v>
      </c>
      <c r="D565" s="187"/>
      <c r="E565" s="187"/>
      <c r="F565" s="190"/>
    </row>
    <row r="566" spans="2:6" x14ac:dyDescent="0.35">
      <c r="B566" s="82" t="s">
        <v>327</v>
      </c>
      <c r="C566" s="91" t="s">
        <v>340</v>
      </c>
      <c r="D566" s="187"/>
      <c r="E566" s="187"/>
      <c r="F566" s="190"/>
    </row>
    <row r="567" spans="2:6" ht="24" x14ac:dyDescent="0.35">
      <c r="B567" s="82" t="s">
        <v>328</v>
      </c>
      <c r="C567" s="91" t="s">
        <v>340</v>
      </c>
      <c r="D567" s="187"/>
      <c r="E567" s="187"/>
      <c r="F567" s="190"/>
    </row>
    <row r="568" spans="2:6" x14ac:dyDescent="0.35">
      <c r="B568" s="82" t="s">
        <v>329</v>
      </c>
      <c r="C568" s="91" t="s">
        <v>340</v>
      </c>
      <c r="D568" s="187"/>
      <c r="E568" s="187"/>
      <c r="F568" s="190"/>
    </row>
    <row r="569" spans="2:6" x14ac:dyDescent="0.35">
      <c r="B569" s="82" t="s">
        <v>330</v>
      </c>
      <c r="C569" s="91" t="s">
        <v>340</v>
      </c>
      <c r="D569" s="187"/>
      <c r="E569" s="187"/>
      <c r="F569" s="190"/>
    </row>
    <row r="570" spans="2:6" ht="24" x14ac:dyDescent="0.35">
      <c r="B570" s="82" t="s">
        <v>331</v>
      </c>
      <c r="C570" s="91" t="s">
        <v>341</v>
      </c>
      <c r="D570" s="187"/>
      <c r="E570" s="187"/>
      <c r="F570" s="190"/>
    </row>
    <row r="571" spans="2:6" x14ac:dyDescent="0.35">
      <c r="B571" s="82" t="s">
        <v>332</v>
      </c>
      <c r="C571" s="91" t="s">
        <v>340</v>
      </c>
      <c r="D571" s="187"/>
      <c r="E571" s="187"/>
      <c r="F571" s="190"/>
    </row>
    <row r="572" spans="2:6" ht="24" x14ac:dyDescent="0.35">
      <c r="B572" s="82" t="s">
        <v>337</v>
      </c>
      <c r="C572" s="91" t="s">
        <v>340</v>
      </c>
      <c r="D572" s="187"/>
      <c r="E572" s="187"/>
      <c r="F572" s="190"/>
    </row>
    <row r="573" spans="2:6" x14ac:dyDescent="0.35">
      <c r="B573" s="82" t="s">
        <v>333</v>
      </c>
      <c r="C573" s="91" t="s">
        <v>340</v>
      </c>
      <c r="D573" s="187"/>
      <c r="E573" s="187"/>
      <c r="F573" s="190"/>
    </row>
    <row r="574" spans="2:6" x14ac:dyDescent="0.35">
      <c r="B574" s="82" t="s">
        <v>334</v>
      </c>
      <c r="C574" s="91" t="s">
        <v>340</v>
      </c>
      <c r="D574" s="187"/>
      <c r="E574" s="187"/>
      <c r="F574" s="190"/>
    </row>
    <row r="575" spans="2:6" x14ac:dyDescent="0.35">
      <c r="B575" s="82" t="s">
        <v>335</v>
      </c>
      <c r="C575" s="91" t="s">
        <v>340</v>
      </c>
      <c r="D575" s="187"/>
      <c r="E575" s="187"/>
      <c r="F575" s="190"/>
    </row>
    <row r="576" spans="2:6" ht="15" thickBot="1" x14ac:dyDescent="0.4">
      <c r="B576" s="83" t="s">
        <v>336</v>
      </c>
      <c r="C576" s="93" t="s">
        <v>340</v>
      </c>
      <c r="D576" s="188"/>
      <c r="E576" s="188"/>
      <c r="F576" s="191"/>
    </row>
    <row r="577" spans="2:6" ht="15" thickTop="1" x14ac:dyDescent="0.35">
      <c r="B577" s="81" t="s">
        <v>323</v>
      </c>
      <c r="C577" s="92" t="s">
        <v>340</v>
      </c>
      <c r="D577" s="186"/>
      <c r="E577" s="186"/>
      <c r="F577" s="189"/>
    </row>
    <row r="578" spans="2:6" x14ac:dyDescent="0.35">
      <c r="B578" s="82" t="s">
        <v>324</v>
      </c>
      <c r="C578" s="91" t="s">
        <v>340</v>
      </c>
      <c r="D578" s="187"/>
      <c r="E578" s="187"/>
      <c r="F578" s="190"/>
    </row>
    <row r="579" spans="2:6" x14ac:dyDescent="0.35">
      <c r="B579" s="82" t="s">
        <v>325</v>
      </c>
      <c r="C579" s="91" t="s">
        <v>340</v>
      </c>
      <c r="D579" s="187"/>
      <c r="E579" s="187"/>
      <c r="F579" s="190"/>
    </row>
    <row r="580" spans="2:6" x14ac:dyDescent="0.35">
      <c r="B580" s="82" t="s">
        <v>326</v>
      </c>
      <c r="C580" s="91" t="s">
        <v>340</v>
      </c>
      <c r="D580" s="187"/>
      <c r="E580" s="187"/>
      <c r="F580" s="190"/>
    </row>
    <row r="581" spans="2:6" x14ac:dyDescent="0.35">
      <c r="B581" s="82" t="s">
        <v>327</v>
      </c>
      <c r="C581" s="91" t="s">
        <v>340</v>
      </c>
      <c r="D581" s="187"/>
      <c r="E581" s="187"/>
      <c r="F581" s="190"/>
    </row>
    <row r="582" spans="2:6" ht="24" x14ac:dyDescent="0.35">
      <c r="B582" s="82" t="s">
        <v>328</v>
      </c>
      <c r="C582" s="91" t="s">
        <v>340</v>
      </c>
      <c r="D582" s="187"/>
      <c r="E582" s="187"/>
      <c r="F582" s="190"/>
    </row>
    <row r="583" spans="2:6" x14ac:dyDescent="0.35">
      <c r="B583" s="82" t="s">
        <v>329</v>
      </c>
      <c r="C583" s="91" t="s">
        <v>340</v>
      </c>
      <c r="D583" s="187"/>
      <c r="E583" s="187"/>
      <c r="F583" s="190"/>
    </row>
    <row r="584" spans="2:6" x14ac:dyDescent="0.35">
      <c r="B584" s="82" t="s">
        <v>330</v>
      </c>
      <c r="C584" s="91" t="s">
        <v>340</v>
      </c>
      <c r="D584" s="187"/>
      <c r="E584" s="187"/>
      <c r="F584" s="190"/>
    </row>
    <row r="585" spans="2:6" ht="24" x14ac:dyDescent="0.35">
      <c r="B585" s="82" t="s">
        <v>331</v>
      </c>
      <c r="C585" s="91" t="s">
        <v>341</v>
      </c>
      <c r="D585" s="187"/>
      <c r="E585" s="187"/>
      <c r="F585" s="190"/>
    </row>
    <row r="586" spans="2:6" x14ac:dyDescent="0.35">
      <c r="B586" s="82" t="s">
        <v>332</v>
      </c>
      <c r="C586" s="91" t="s">
        <v>340</v>
      </c>
      <c r="D586" s="187"/>
      <c r="E586" s="187"/>
      <c r="F586" s="190"/>
    </row>
    <row r="587" spans="2:6" ht="24" x14ac:dyDescent="0.35">
      <c r="B587" s="82" t="s">
        <v>337</v>
      </c>
      <c r="C587" s="91" t="s">
        <v>340</v>
      </c>
      <c r="D587" s="187"/>
      <c r="E587" s="187"/>
      <c r="F587" s="190"/>
    </row>
    <row r="588" spans="2:6" x14ac:dyDescent="0.35">
      <c r="B588" s="82" t="s">
        <v>333</v>
      </c>
      <c r="C588" s="91" t="s">
        <v>340</v>
      </c>
      <c r="D588" s="187"/>
      <c r="E588" s="187"/>
      <c r="F588" s="190"/>
    </row>
    <row r="589" spans="2:6" x14ac:dyDescent="0.35">
      <c r="B589" s="82" t="s">
        <v>334</v>
      </c>
      <c r="C589" s="91" t="s">
        <v>340</v>
      </c>
      <c r="D589" s="187"/>
      <c r="E589" s="187"/>
      <c r="F589" s="190"/>
    </row>
    <row r="590" spans="2:6" x14ac:dyDescent="0.35">
      <c r="B590" s="82" t="s">
        <v>335</v>
      </c>
      <c r="C590" s="91" t="s">
        <v>340</v>
      </c>
      <c r="D590" s="187"/>
      <c r="E590" s="187"/>
      <c r="F590" s="190"/>
    </row>
    <row r="591" spans="2:6" ht="15" thickBot="1" x14ac:dyDescent="0.4">
      <c r="B591" s="83" t="s">
        <v>336</v>
      </c>
      <c r="C591" s="93" t="s">
        <v>340</v>
      </c>
      <c r="D591" s="188"/>
      <c r="E591" s="188"/>
      <c r="F591" s="191"/>
    </row>
    <row r="592" spans="2:6" ht="15" thickTop="1" x14ac:dyDescent="0.35">
      <c r="B592" s="81" t="s">
        <v>323</v>
      </c>
      <c r="C592" s="92" t="s">
        <v>340</v>
      </c>
      <c r="D592" s="186"/>
      <c r="E592" s="186"/>
      <c r="F592" s="189"/>
    </row>
    <row r="593" spans="2:6" x14ac:dyDescent="0.35">
      <c r="B593" s="82" t="s">
        <v>324</v>
      </c>
      <c r="C593" s="91" t="s">
        <v>340</v>
      </c>
      <c r="D593" s="187"/>
      <c r="E593" s="187"/>
      <c r="F593" s="190"/>
    </row>
    <row r="594" spans="2:6" x14ac:dyDescent="0.35">
      <c r="B594" s="82" t="s">
        <v>325</v>
      </c>
      <c r="C594" s="91" t="s">
        <v>340</v>
      </c>
      <c r="D594" s="187"/>
      <c r="E594" s="187"/>
      <c r="F594" s="190"/>
    </row>
    <row r="595" spans="2:6" x14ac:dyDescent="0.35">
      <c r="B595" s="82" t="s">
        <v>326</v>
      </c>
      <c r="C595" s="91" t="s">
        <v>340</v>
      </c>
      <c r="D595" s="187"/>
      <c r="E595" s="187"/>
      <c r="F595" s="190"/>
    </row>
    <row r="596" spans="2:6" x14ac:dyDescent="0.35">
      <c r="B596" s="82" t="s">
        <v>327</v>
      </c>
      <c r="C596" s="91" t="s">
        <v>340</v>
      </c>
      <c r="D596" s="187"/>
      <c r="E596" s="187"/>
      <c r="F596" s="190"/>
    </row>
    <row r="597" spans="2:6" ht="24" x14ac:dyDescent="0.35">
      <c r="B597" s="82" t="s">
        <v>328</v>
      </c>
      <c r="C597" s="91" t="s">
        <v>340</v>
      </c>
      <c r="D597" s="187"/>
      <c r="E597" s="187"/>
      <c r="F597" s="190"/>
    </row>
    <row r="598" spans="2:6" x14ac:dyDescent="0.35">
      <c r="B598" s="82" t="s">
        <v>329</v>
      </c>
      <c r="C598" s="91" t="s">
        <v>340</v>
      </c>
      <c r="D598" s="187"/>
      <c r="E598" s="187"/>
      <c r="F598" s="190"/>
    </row>
    <row r="599" spans="2:6" x14ac:dyDescent="0.35">
      <c r="B599" s="82" t="s">
        <v>330</v>
      </c>
      <c r="C599" s="91" t="s">
        <v>340</v>
      </c>
      <c r="D599" s="187"/>
      <c r="E599" s="187"/>
      <c r="F599" s="190"/>
    </row>
    <row r="600" spans="2:6" ht="24" x14ac:dyDescent="0.35">
      <c r="B600" s="82" t="s">
        <v>331</v>
      </c>
      <c r="C600" s="91" t="s">
        <v>341</v>
      </c>
      <c r="D600" s="187"/>
      <c r="E600" s="187"/>
      <c r="F600" s="190"/>
    </row>
    <row r="601" spans="2:6" x14ac:dyDescent="0.35">
      <c r="B601" s="82" t="s">
        <v>332</v>
      </c>
      <c r="C601" s="91" t="s">
        <v>340</v>
      </c>
      <c r="D601" s="187"/>
      <c r="E601" s="187"/>
      <c r="F601" s="190"/>
    </row>
    <row r="602" spans="2:6" ht="24" x14ac:dyDescent="0.35">
      <c r="B602" s="82" t="s">
        <v>337</v>
      </c>
      <c r="C602" s="91" t="s">
        <v>340</v>
      </c>
      <c r="D602" s="187"/>
      <c r="E602" s="187"/>
      <c r="F602" s="190"/>
    </row>
    <row r="603" spans="2:6" x14ac:dyDescent="0.35">
      <c r="B603" s="82" t="s">
        <v>333</v>
      </c>
      <c r="C603" s="91" t="s">
        <v>340</v>
      </c>
      <c r="D603" s="187"/>
      <c r="E603" s="187"/>
      <c r="F603" s="190"/>
    </row>
    <row r="604" spans="2:6" x14ac:dyDescent="0.35">
      <c r="B604" s="82" t="s">
        <v>334</v>
      </c>
      <c r="C604" s="91" t="s">
        <v>340</v>
      </c>
      <c r="D604" s="187"/>
      <c r="E604" s="187"/>
      <c r="F604" s="190"/>
    </row>
    <row r="605" spans="2:6" x14ac:dyDescent="0.35">
      <c r="B605" s="82" t="s">
        <v>335</v>
      </c>
      <c r="C605" s="91" t="s">
        <v>340</v>
      </c>
      <c r="D605" s="187"/>
      <c r="E605" s="187"/>
      <c r="F605" s="190"/>
    </row>
    <row r="606" spans="2:6" ht="15" thickBot="1" x14ac:dyDescent="0.4">
      <c r="B606" s="83" t="s">
        <v>336</v>
      </c>
      <c r="C606" s="93" t="s">
        <v>340</v>
      </c>
      <c r="D606" s="188"/>
      <c r="E606" s="188"/>
      <c r="F606" s="191"/>
    </row>
    <row r="607" spans="2:6" ht="15" thickTop="1" x14ac:dyDescent="0.35">
      <c r="B607" s="81" t="s">
        <v>323</v>
      </c>
      <c r="C607" s="92" t="s">
        <v>340</v>
      </c>
      <c r="D607" s="186"/>
      <c r="E607" s="186"/>
      <c r="F607" s="189"/>
    </row>
    <row r="608" spans="2:6" x14ac:dyDescent="0.35">
      <c r="B608" s="82" t="s">
        <v>324</v>
      </c>
      <c r="C608" s="91" t="s">
        <v>340</v>
      </c>
      <c r="D608" s="187"/>
      <c r="E608" s="187"/>
      <c r="F608" s="190"/>
    </row>
    <row r="609" spans="2:6" x14ac:dyDescent="0.35">
      <c r="B609" s="82" t="s">
        <v>325</v>
      </c>
      <c r="C609" s="91" t="s">
        <v>340</v>
      </c>
      <c r="D609" s="187"/>
      <c r="E609" s="187"/>
      <c r="F609" s="190"/>
    </row>
    <row r="610" spans="2:6" x14ac:dyDescent="0.35">
      <c r="B610" s="82" t="s">
        <v>326</v>
      </c>
      <c r="C610" s="91" t="s">
        <v>340</v>
      </c>
      <c r="D610" s="187"/>
      <c r="E610" s="187"/>
      <c r="F610" s="190"/>
    </row>
    <row r="611" spans="2:6" x14ac:dyDescent="0.35">
      <c r="B611" s="82" t="s">
        <v>327</v>
      </c>
      <c r="C611" s="91" t="s">
        <v>340</v>
      </c>
      <c r="D611" s="187"/>
      <c r="E611" s="187"/>
      <c r="F611" s="190"/>
    </row>
    <row r="612" spans="2:6" ht="24" x14ac:dyDescent="0.35">
      <c r="B612" s="82" t="s">
        <v>328</v>
      </c>
      <c r="C612" s="91" t="s">
        <v>340</v>
      </c>
      <c r="D612" s="187"/>
      <c r="E612" s="187"/>
      <c r="F612" s="190"/>
    </row>
    <row r="613" spans="2:6" x14ac:dyDescent="0.35">
      <c r="B613" s="82" t="s">
        <v>329</v>
      </c>
      <c r="C613" s="91" t="s">
        <v>340</v>
      </c>
      <c r="D613" s="187"/>
      <c r="E613" s="187"/>
      <c r="F613" s="190"/>
    </row>
    <row r="614" spans="2:6" x14ac:dyDescent="0.35">
      <c r="B614" s="82" t="s">
        <v>330</v>
      </c>
      <c r="C614" s="91" t="s">
        <v>340</v>
      </c>
      <c r="D614" s="187"/>
      <c r="E614" s="187"/>
      <c r="F614" s="190"/>
    </row>
    <row r="615" spans="2:6" ht="24" x14ac:dyDescent="0.35">
      <c r="B615" s="82" t="s">
        <v>331</v>
      </c>
      <c r="C615" s="91" t="s">
        <v>341</v>
      </c>
      <c r="D615" s="187"/>
      <c r="E615" s="187"/>
      <c r="F615" s="190"/>
    </row>
    <row r="616" spans="2:6" x14ac:dyDescent="0.35">
      <c r="B616" s="82" t="s">
        <v>332</v>
      </c>
      <c r="C616" s="91" t="s">
        <v>340</v>
      </c>
      <c r="D616" s="187"/>
      <c r="E616" s="187"/>
      <c r="F616" s="190"/>
    </row>
    <row r="617" spans="2:6" ht="24" x14ac:dyDescent="0.35">
      <c r="B617" s="82" t="s">
        <v>337</v>
      </c>
      <c r="C617" s="91" t="s">
        <v>340</v>
      </c>
      <c r="D617" s="187"/>
      <c r="E617" s="187"/>
      <c r="F617" s="190"/>
    </row>
    <row r="618" spans="2:6" x14ac:dyDescent="0.35">
      <c r="B618" s="82" t="s">
        <v>333</v>
      </c>
      <c r="C618" s="91" t="s">
        <v>340</v>
      </c>
      <c r="D618" s="187"/>
      <c r="E618" s="187"/>
      <c r="F618" s="190"/>
    </row>
    <row r="619" spans="2:6" x14ac:dyDescent="0.35">
      <c r="B619" s="82" t="s">
        <v>334</v>
      </c>
      <c r="C619" s="91" t="s">
        <v>340</v>
      </c>
      <c r="D619" s="187"/>
      <c r="E619" s="187"/>
      <c r="F619" s="190"/>
    </row>
    <row r="620" spans="2:6" x14ac:dyDescent="0.35">
      <c r="B620" s="82" t="s">
        <v>335</v>
      </c>
      <c r="C620" s="91" t="s">
        <v>340</v>
      </c>
      <c r="D620" s="187"/>
      <c r="E620" s="187"/>
      <c r="F620" s="190"/>
    </row>
    <row r="621" spans="2:6" ht="15" thickBot="1" x14ac:dyDescent="0.4">
      <c r="B621" s="83" t="s">
        <v>336</v>
      </c>
      <c r="C621" s="93" t="s">
        <v>340</v>
      </c>
      <c r="D621" s="188"/>
      <c r="E621" s="188"/>
      <c r="F621" s="191"/>
    </row>
    <row r="622" spans="2:6" ht="15" thickTop="1" x14ac:dyDescent="0.35">
      <c r="B622" s="81" t="s">
        <v>323</v>
      </c>
      <c r="C622" s="92" t="s">
        <v>340</v>
      </c>
      <c r="D622" s="186"/>
      <c r="E622" s="186"/>
      <c r="F622" s="189"/>
    </row>
    <row r="623" spans="2:6" x14ac:dyDescent="0.35">
      <c r="B623" s="82" t="s">
        <v>324</v>
      </c>
      <c r="C623" s="91" t="s">
        <v>340</v>
      </c>
      <c r="D623" s="187"/>
      <c r="E623" s="187"/>
      <c r="F623" s="190"/>
    </row>
    <row r="624" spans="2:6" x14ac:dyDescent="0.35">
      <c r="B624" s="82" t="s">
        <v>325</v>
      </c>
      <c r="C624" s="91" t="s">
        <v>340</v>
      </c>
      <c r="D624" s="187"/>
      <c r="E624" s="187"/>
      <c r="F624" s="190"/>
    </row>
    <row r="625" spans="2:6" x14ac:dyDescent="0.35">
      <c r="B625" s="82" t="s">
        <v>326</v>
      </c>
      <c r="C625" s="91" t="s">
        <v>340</v>
      </c>
      <c r="D625" s="187"/>
      <c r="E625" s="187"/>
      <c r="F625" s="190"/>
    </row>
    <row r="626" spans="2:6" x14ac:dyDescent="0.35">
      <c r="B626" s="82" t="s">
        <v>327</v>
      </c>
      <c r="C626" s="91" t="s">
        <v>340</v>
      </c>
      <c r="D626" s="187"/>
      <c r="E626" s="187"/>
      <c r="F626" s="190"/>
    </row>
    <row r="627" spans="2:6" ht="24" x14ac:dyDescent="0.35">
      <c r="B627" s="82" t="s">
        <v>328</v>
      </c>
      <c r="C627" s="91" t="s">
        <v>340</v>
      </c>
      <c r="D627" s="187"/>
      <c r="E627" s="187"/>
      <c r="F627" s="190"/>
    </row>
    <row r="628" spans="2:6" x14ac:dyDescent="0.35">
      <c r="B628" s="82" t="s">
        <v>329</v>
      </c>
      <c r="C628" s="91" t="s">
        <v>340</v>
      </c>
      <c r="D628" s="187"/>
      <c r="E628" s="187"/>
      <c r="F628" s="190"/>
    </row>
    <row r="629" spans="2:6" x14ac:dyDescent="0.35">
      <c r="B629" s="82" t="s">
        <v>330</v>
      </c>
      <c r="C629" s="91" t="s">
        <v>340</v>
      </c>
      <c r="D629" s="187"/>
      <c r="E629" s="187"/>
      <c r="F629" s="190"/>
    </row>
    <row r="630" spans="2:6" ht="24" x14ac:dyDescent="0.35">
      <c r="B630" s="82" t="s">
        <v>331</v>
      </c>
      <c r="C630" s="91" t="s">
        <v>341</v>
      </c>
      <c r="D630" s="187"/>
      <c r="E630" s="187"/>
      <c r="F630" s="190"/>
    </row>
    <row r="631" spans="2:6" x14ac:dyDescent="0.35">
      <c r="B631" s="82" t="s">
        <v>332</v>
      </c>
      <c r="C631" s="91" t="s">
        <v>340</v>
      </c>
      <c r="D631" s="187"/>
      <c r="E631" s="187"/>
      <c r="F631" s="190"/>
    </row>
    <row r="632" spans="2:6" ht="24" x14ac:dyDescent="0.35">
      <c r="B632" s="82" t="s">
        <v>337</v>
      </c>
      <c r="C632" s="91" t="s">
        <v>340</v>
      </c>
      <c r="D632" s="187"/>
      <c r="E632" s="187"/>
      <c r="F632" s="190"/>
    </row>
    <row r="633" spans="2:6" x14ac:dyDescent="0.35">
      <c r="B633" s="82" t="s">
        <v>333</v>
      </c>
      <c r="C633" s="91" t="s">
        <v>340</v>
      </c>
      <c r="D633" s="187"/>
      <c r="E633" s="187"/>
      <c r="F633" s="190"/>
    </row>
    <row r="634" spans="2:6" x14ac:dyDescent="0.35">
      <c r="B634" s="82" t="s">
        <v>334</v>
      </c>
      <c r="C634" s="91" t="s">
        <v>340</v>
      </c>
      <c r="D634" s="187"/>
      <c r="E634" s="187"/>
      <c r="F634" s="190"/>
    </row>
    <row r="635" spans="2:6" x14ac:dyDescent="0.35">
      <c r="B635" s="82" t="s">
        <v>335</v>
      </c>
      <c r="C635" s="91" t="s">
        <v>340</v>
      </c>
      <c r="D635" s="187"/>
      <c r="E635" s="187"/>
      <c r="F635" s="190"/>
    </row>
    <row r="636" spans="2:6" ht="15" thickBot="1" x14ac:dyDescent="0.4">
      <c r="B636" s="83" t="s">
        <v>336</v>
      </c>
      <c r="C636" s="93" t="s">
        <v>340</v>
      </c>
      <c r="D636" s="188"/>
      <c r="E636" s="188"/>
      <c r="F636" s="191"/>
    </row>
    <row r="637" spans="2:6" ht="15" thickTop="1" x14ac:dyDescent="0.35">
      <c r="B637" s="81" t="s">
        <v>323</v>
      </c>
      <c r="C637" s="92" t="s">
        <v>340</v>
      </c>
      <c r="D637" s="186"/>
      <c r="E637" s="186"/>
      <c r="F637" s="189"/>
    </row>
    <row r="638" spans="2:6" x14ac:dyDescent="0.35">
      <c r="B638" s="82" t="s">
        <v>324</v>
      </c>
      <c r="C638" s="91" t="s">
        <v>340</v>
      </c>
      <c r="D638" s="187"/>
      <c r="E638" s="187"/>
      <c r="F638" s="190"/>
    </row>
    <row r="639" spans="2:6" x14ac:dyDescent="0.35">
      <c r="B639" s="82" t="s">
        <v>325</v>
      </c>
      <c r="C639" s="91" t="s">
        <v>340</v>
      </c>
      <c r="D639" s="187"/>
      <c r="E639" s="187"/>
      <c r="F639" s="190"/>
    </row>
    <row r="640" spans="2:6" x14ac:dyDescent="0.35">
      <c r="B640" s="82" t="s">
        <v>326</v>
      </c>
      <c r="C640" s="91" t="s">
        <v>340</v>
      </c>
      <c r="D640" s="187"/>
      <c r="E640" s="187"/>
      <c r="F640" s="190"/>
    </row>
    <row r="641" spans="2:6" x14ac:dyDescent="0.35">
      <c r="B641" s="82" t="s">
        <v>327</v>
      </c>
      <c r="C641" s="91" t="s">
        <v>340</v>
      </c>
      <c r="D641" s="187"/>
      <c r="E641" s="187"/>
      <c r="F641" s="190"/>
    </row>
    <row r="642" spans="2:6" ht="24" x14ac:dyDescent="0.35">
      <c r="B642" s="82" t="s">
        <v>328</v>
      </c>
      <c r="C642" s="91" t="s">
        <v>340</v>
      </c>
      <c r="D642" s="187"/>
      <c r="E642" s="187"/>
      <c r="F642" s="190"/>
    </row>
    <row r="643" spans="2:6" x14ac:dyDescent="0.35">
      <c r="B643" s="82" t="s">
        <v>329</v>
      </c>
      <c r="C643" s="91" t="s">
        <v>340</v>
      </c>
      <c r="D643" s="187"/>
      <c r="E643" s="187"/>
      <c r="F643" s="190"/>
    </row>
    <row r="644" spans="2:6" x14ac:dyDescent="0.35">
      <c r="B644" s="82" t="s">
        <v>330</v>
      </c>
      <c r="C644" s="91" t="s">
        <v>340</v>
      </c>
      <c r="D644" s="187"/>
      <c r="E644" s="187"/>
      <c r="F644" s="190"/>
    </row>
    <row r="645" spans="2:6" ht="24" x14ac:dyDescent="0.35">
      <c r="B645" s="82" t="s">
        <v>331</v>
      </c>
      <c r="C645" s="91" t="s">
        <v>341</v>
      </c>
      <c r="D645" s="187"/>
      <c r="E645" s="187"/>
      <c r="F645" s="190"/>
    </row>
    <row r="646" spans="2:6" x14ac:dyDescent="0.35">
      <c r="B646" s="82" t="s">
        <v>332</v>
      </c>
      <c r="C646" s="91" t="s">
        <v>340</v>
      </c>
      <c r="D646" s="187"/>
      <c r="E646" s="187"/>
      <c r="F646" s="190"/>
    </row>
    <row r="647" spans="2:6" ht="24" x14ac:dyDescent="0.35">
      <c r="B647" s="82" t="s">
        <v>337</v>
      </c>
      <c r="C647" s="91" t="s">
        <v>340</v>
      </c>
      <c r="D647" s="187"/>
      <c r="E647" s="187"/>
      <c r="F647" s="190"/>
    </row>
    <row r="648" spans="2:6" x14ac:dyDescent="0.35">
      <c r="B648" s="82" t="s">
        <v>333</v>
      </c>
      <c r="C648" s="91" t="s">
        <v>340</v>
      </c>
      <c r="D648" s="187"/>
      <c r="E648" s="187"/>
      <c r="F648" s="190"/>
    </row>
    <row r="649" spans="2:6" x14ac:dyDescent="0.35">
      <c r="B649" s="82" t="s">
        <v>334</v>
      </c>
      <c r="C649" s="91" t="s">
        <v>340</v>
      </c>
      <c r="D649" s="187"/>
      <c r="E649" s="187"/>
      <c r="F649" s="190"/>
    </row>
    <row r="650" spans="2:6" x14ac:dyDescent="0.35">
      <c r="B650" s="82" t="s">
        <v>335</v>
      </c>
      <c r="C650" s="91" t="s">
        <v>340</v>
      </c>
      <c r="D650" s="187"/>
      <c r="E650" s="187"/>
      <c r="F650" s="190"/>
    </row>
    <row r="651" spans="2:6" ht="15" thickBot="1" x14ac:dyDescent="0.4">
      <c r="B651" s="83" t="s">
        <v>336</v>
      </c>
      <c r="C651" s="93" t="s">
        <v>340</v>
      </c>
      <c r="D651" s="188"/>
      <c r="E651" s="188"/>
      <c r="F651" s="191"/>
    </row>
    <row r="652" spans="2:6" ht="15" thickTop="1" x14ac:dyDescent="0.35">
      <c r="B652" s="81" t="s">
        <v>323</v>
      </c>
      <c r="C652" s="92" t="s">
        <v>340</v>
      </c>
      <c r="D652" s="186"/>
      <c r="E652" s="186"/>
      <c r="F652" s="189"/>
    </row>
    <row r="653" spans="2:6" x14ac:dyDescent="0.35">
      <c r="B653" s="82" t="s">
        <v>324</v>
      </c>
      <c r="C653" s="91" t="s">
        <v>340</v>
      </c>
      <c r="D653" s="187"/>
      <c r="E653" s="187"/>
      <c r="F653" s="190"/>
    </row>
    <row r="654" spans="2:6" x14ac:dyDescent="0.35">
      <c r="B654" s="82" t="s">
        <v>325</v>
      </c>
      <c r="C654" s="91" t="s">
        <v>340</v>
      </c>
      <c r="D654" s="187"/>
      <c r="E654" s="187"/>
      <c r="F654" s="190"/>
    </row>
    <row r="655" spans="2:6" x14ac:dyDescent="0.35">
      <c r="B655" s="82" t="s">
        <v>326</v>
      </c>
      <c r="C655" s="91" t="s">
        <v>340</v>
      </c>
      <c r="D655" s="187"/>
      <c r="E655" s="187"/>
      <c r="F655" s="190"/>
    </row>
    <row r="656" spans="2:6" x14ac:dyDescent="0.35">
      <c r="B656" s="82" t="s">
        <v>327</v>
      </c>
      <c r="C656" s="91" t="s">
        <v>340</v>
      </c>
      <c r="D656" s="187"/>
      <c r="E656" s="187"/>
      <c r="F656" s="190"/>
    </row>
    <row r="657" spans="2:6" ht="24" x14ac:dyDescent="0.35">
      <c r="B657" s="82" t="s">
        <v>328</v>
      </c>
      <c r="C657" s="91" t="s">
        <v>340</v>
      </c>
      <c r="D657" s="187"/>
      <c r="E657" s="187"/>
      <c r="F657" s="190"/>
    </row>
    <row r="658" spans="2:6" x14ac:dyDescent="0.35">
      <c r="B658" s="82" t="s">
        <v>329</v>
      </c>
      <c r="C658" s="91" t="s">
        <v>340</v>
      </c>
      <c r="D658" s="187"/>
      <c r="E658" s="187"/>
      <c r="F658" s="190"/>
    </row>
    <row r="659" spans="2:6" x14ac:dyDescent="0.35">
      <c r="B659" s="82" t="s">
        <v>330</v>
      </c>
      <c r="C659" s="91" t="s">
        <v>340</v>
      </c>
      <c r="D659" s="187"/>
      <c r="E659" s="187"/>
      <c r="F659" s="190"/>
    </row>
    <row r="660" spans="2:6" ht="24" x14ac:dyDescent="0.35">
      <c r="B660" s="82" t="s">
        <v>331</v>
      </c>
      <c r="C660" s="91" t="s">
        <v>341</v>
      </c>
      <c r="D660" s="187"/>
      <c r="E660" s="187"/>
      <c r="F660" s="190"/>
    </row>
    <row r="661" spans="2:6" x14ac:dyDescent="0.35">
      <c r="B661" s="82" t="s">
        <v>332</v>
      </c>
      <c r="C661" s="91" t="s">
        <v>340</v>
      </c>
      <c r="D661" s="187"/>
      <c r="E661" s="187"/>
      <c r="F661" s="190"/>
    </row>
    <row r="662" spans="2:6" ht="24" x14ac:dyDescent="0.35">
      <c r="B662" s="82" t="s">
        <v>337</v>
      </c>
      <c r="C662" s="91" t="s">
        <v>340</v>
      </c>
      <c r="D662" s="187"/>
      <c r="E662" s="187"/>
      <c r="F662" s="190"/>
    </row>
    <row r="663" spans="2:6" x14ac:dyDescent="0.35">
      <c r="B663" s="82" t="s">
        <v>333</v>
      </c>
      <c r="C663" s="91" t="s">
        <v>340</v>
      </c>
      <c r="D663" s="187"/>
      <c r="E663" s="187"/>
      <c r="F663" s="190"/>
    </row>
    <row r="664" spans="2:6" x14ac:dyDescent="0.35">
      <c r="B664" s="82" t="s">
        <v>334</v>
      </c>
      <c r="C664" s="91" t="s">
        <v>340</v>
      </c>
      <c r="D664" s="187"/>
      <c r="E664" s="187"/>
      <c r="F664" s="190"/>
    </row>
    <row r="665" spans="2:6" x14ac:dyDescent="0.35">
      <c r="B665" s="82" t="s">
        <v>335</v>
      </c>
      <c r="C665" s="91" t="s">
        <v>340</v>
      </c>
      <c r="D665" s="187"/>
      <c r="E665" s="187"/>
      <c r="F665" s="190"/>
    </row>
    <row r="666" spans="2:6" ht="15" thickBot="1" x14ac:dyDescent="0.4">
      <c r="B666" s="83" t="s">
        <v>336</v>
      </c>
      <c r="C666" s="93" t="s">
        <v>340</v>
      </c>
      <c r="D666" s="188"/>
      <c r="E666" s="188"/>
      <c r="F666" s="191"/>
    </row>
    <row r="667" spans="2:6" ht="15" thickTop="1" x14ac:dyDescent="0.35">
      <c r="B667" s="81" t="s">
        <v>323</v>
      </c>
      <c r="C667" s="92" t="s">
        <v>340</v>
      </c>
      <c r="D667" s="186"/>
      <c r="E667" s="186"/>
      <c r="F667" s="189"/>
    </row>
    <row r="668" spans="2:6" x14ac:dyDescent="0.35">
      <c r="B668" s="82" t="s">
        <v>324</v>
      </c>
      <c r="C668" s="91" t="s">
        <v>340</v>
      </c>
      <c r="D668" s="187"/>
      <c r="E668" s="187"/>
      <c r="F668" s="190"/>
    </row>
    <row r="669" spans="2:6" x14ac:dyDescent="0.35">
      <c r="B669" s="82" t="s">
        <v>325</v>
      </c>
      <c r="C669" s="91" t="s">
        <v>340</v>
      </c>
      <c r="D669" s="187"/>
      <c r="E669" s="187"/>
      <c r="F669" s="190"/>
    </row>
    <row r="670" spans="2:6" x14ac:dyDescent="0.35">
      <c r="B670" s="82" t="s">
        <v>326</v>
      </c>
      <c r="C670" s="91" t="s">
        <v>340</v>
      </c>
      <c r="D670" s="187"/>
      <c r="E670" s="187"/>
      <c r="F670" s="190"/>
    </row>
    <row r="671" spans="2:6" x14ac:dyDescent="0.35">
      <c r="B671" s="82" t="s">
        <v>327</v>
      </c>
      <c r="C671" s="91" t="s">
        <v>340</v>
      </c>
      <c r="D671" s="187"/>
      <c r="E671" s="187"/>
      <c r="F671" s="190"/>
    </row>
    <row r="672" spans="2:6" ht="24" x14ac:dyDescent="0.35">
      <c r="B672" s="82" t="s">
        <v>328</v>
      </c>
      <c r="C672" s="91" t="s">
        <v>340</v>
      </c>
      <c r="D672" s="187"/>
      <c r="E672" s="187"/>
      <c r="F672" s="190"/>
    </row>
    <row r="673" spans="2:6" x14ac:dyDescent="0.35">
      <c r="B673" s="82" t="s">
        <v>329</v>
      </c>
      <c r="C673" s="91" t="s">
        <v>340</v>
      </c>
      <c r="D673" s="187"/>
      <c r="E673" s="187"/>
      <c r="F673" s="190"/>
    </row>
    <row r="674" spans="2:6" x14ac:dyDescent="0.35">
      <c r="B674" s="82" t="s">
        <v>330</v>
      </c>
      <c r="C674" s="91" t="s">
        <v>340</v>
      </c>
      <c r="D674" s="187"/>
      <c r="E674" s="187"/>
      <c r="F674" s="190"/>
    </row>
    <row r="675" spans="2:6" ht="24" x14ac:dyDescent="0.35">
      <c r="B675" s="82" t="s">
        <v>331</v>
      </c>
      <c r="C675" s="91" t="s">
        <v>341</v>
      </c>
      <c r="D675" s="187"/>
      <c r="E675" s="187"/>
      <c r="F675" s="190"/>
    </row>
    <row r="676" spans="2:6" x14ac:dyDescent="0.35">
      <c r="B676" s="82" t="s">
        <v>332</v>
      </c>
      <c r="C676" s="91" t="s">
        <v>340</v>
      </c>
      <c r="D676" s="187"/>
      <c r="E676" s="187"/>
      <c r="F676" s="190"/>
    </row>
    <row r="677" spans="2:6" ht="24" x14ac:dyDescent="0.35">
      <c r="B677" s="82" t="s">
        <v>337</v>
      </c>
      <c r="C677" s="91" t="s">
        <v>340</v>
      </c>
      <c r="D677" s="187"/>
      <c r="E677" s="187"/>
      <c r="F677" s="190"/>
    </row>
    <row r="678" spans="2:6" x14ac:dyDescent="0.35">
      <c r="B678" s="82" t="s">
        <v>333</v>
      </c>
      <c r="C678" s="91" t="s">
        <v>340</v>
      </c>
      <c r="D678" s="187"/>
      <c r="E678" s="187"/>
      <c r="F678" s="190"/>
    </row>
    <row r="679" spans="2:6" x14ac:dyDescent="0.35">
      <c r="B679" s="82" t="s">
        <v>334</v>
      </c>
      <c r="C679" s="91" t="s">
        <v>340</v>
      </c>
      <c r="D679" s="187"/>
      <c r="E679" s="187"/>
      <c r="F679" s="190"/>
    </row>
    <row r="680" spans="2:6" x14ac:dyDescent="0.35">
      <c r="B680" s="82" t="s">
        <v>335</v>
      </c>
      <c r="C680" s="91" t="s">
        <v>340</v>
      </c>
      <c r="D680" s="187"/>
      <c r="E680" s="187"/>
      <c r="F680" s="190"/>
    </row>
    <row r="681" spans="2:6" ht="15" thickBot="1" x14ac:dyDescent="0.4">
      <c r="B681" s="83" t="s">
        <v>336</v>
      </c>
      <c r="C681" s="93" t="s">
        <v>340</v>
      </c>
      <c r="D681" s="188"/>
      <c r="E681" s="188"/>
      <c r="F681" s="191"/>
    </row>
    <row r="682" spans="2:6" ht="15" thickTop="1" x14ac:dyDescent="0.35">
      <c r="B682" s="81" t="s">
        <v>323</v>
      </c>
      <c r="C682" s="92" t="s">
        <v>340</v>
      </c>
      <c r="D682" s="186"/>
      <c r="E682" s="186"/>
      <c r="F682" s="189"/>
    </row>
    <row r="683" spans="2:6" x14ac:dyDescent="0.35">
      <c r="B683" s="82" t="s">
        <v>324</v>
      </c>
      <c r="C683" s="91" t="s">
        <v>340</v>
      </c>
      <c r="D683" s="187"/>
      <c r="E683" s="187"/>
      <c r="F683" s="190"/>
    </row>
    <row r="684" spans="2:6" x14ac:dyDescent="0.35">
      <c r="B684" s="82" t="s">
        <v>325</v>
      </c>
      <c r="C684" s="91" t="s">
        <v>340</v>
      </c>
      <c r="D684" s="187"/>
      <c r="E684" s="187"/>
      <c r="F684" s="190"/>
    </row>
    <row r="685" spans="2:6" x14ac:dyDescent="0.35">
      <c r="B685" s="82" t="s">
        <v>326</v>
      </c>
      <c r="C685" s="91" t="s">
        <v>340</v>
      </c>
      <c r="D685" s="187"/>
      <c r="E685" s="187"/>
      <c r="F685" s="190"/>
    </row>
    <row r="686" spans="2:6" x14ac:dyDescent="0.35">
      <c r="B686" s="82" t="s">
        <v>327</v>
      </c>
      <c r="C686" s="91" t="s">
        <v>340</v>
      </c>
      <c r="D686" s="187"/>
      <c r="E686" s="187"/>
      <c r="F686" s="190"/>
    </row>
    <row r="687" spans="2:6" ht="24" x14ac:dyDescent="0.35">
      <c r="B687" s="82" t="s">
        <v>328</v>
      </c>
      <c r="C687" s="91" t="s">
        <v>340</v>
      </c>
      <c r="D687" s="187"/>
      <c r="E687" s="187"/>
      <c r="F687" s="190"/>
    </row>
    <row r="688" spans="2:6" x14ac:dyDescent="0.35">
      <c r="B688" s="82" t="s">
        <v>329</v>
      </c>
      <c r="C688" s="91" t="s">
        <v>340</v>
      </c>
      <c r="D688" s="187"/>
      <c r="E688" s="187"/>
      <c r="F688" s="190"/>
    </row>
    <row r="689" spans="2:6" x14ac:dyDescent="0.35">
      <c r="B689" s="82" t="s">
        <v>330</v>
      </c>
      <c r="C689" s="91" t="s">
        <v>340</v>
      </c>
      <c r="D689" s="187"/>
      <c r="E689" s="187"/>
      <c r="F689" s="190"/>
    </row>
    <row r="690" spans="2:6" ht="24" x14ac:dyDescent="0.35">
      <c r="B690" s="82" t="s">
        <v>331</v>
      </c>
      <c r="C690" s="91" t="s">
        <v>341</v>
      </c>
      <c r="D690" s="187"/>
      <c r="E690" s="187"/>
      <c r="F690" s="190"/>
    </row>
    <row r="691" spans="2:6" x14ac:dyDescent="0.35">
      <c r="B691" s="82" t="s">
        <v>332</v>
      </c>
      <c r="C691" s="91" t="s">
        <v>340</v>
      </c>
      <c r="D691" s="187"/>
      <c r="E691" s="187"/>
      <c r="F691" s="190"/>
    </row>
    <row r="692" spans="2:6" ht="24" x14ac:dyDescent="0.35">
      <c r="B692" s="82" t="s">
        <v>337</v>
      </c>
      <c r="C692" s="91" t="s">
        <v>340</v>
      </c>
      <c r="D692" s="187"/>
      <c r="E692" s="187"/>
      <c r="F692" s="190"/>
    </row>
    <row r="693" spans="2:6" x14ac:dyDescent="0.35">
      <c r="B693" s="82" t="s">
        <v>333</v>
      </c>
      <c r="C693" s="91" t="s">
        <v>340</v>
      </c>
      <c r="D693" s="187"/>
      <c r="E693" s="187"/>
      <c r="F693" s="190"/>
    </row>
    <row r="694" spans="2:6" x14ac:dyDescent="0.35">
      <c r="B694" s="82" t="s">
        <v>334</v>
      </c>
      <c r="C694" s="91" t="s">
        <v>340</v>
      </c>
      <c r="D694" s="187"/>
      <c r="E694" s="187"/>
      <c r="F694" s="190"/>
    </row>
    <row r="695" spans="2:6" x14ac:dyDescent="0.35">
      <c r="B695" s="82" t="s">
        <v>335</v>
      </c>
      <c r="C695" s="91" t="s">
        <v>340</v>
      </c>
      <c r="D695" s="187"/>
      <c r="E695" s="187"/>
      <c r="F695" s="190"/>
    </row>
    <row r="696" spans="2:6" ht="15" thickBot="1" x14ac:dyDescent="0.4">
      <c r="B696" s="83" t="s">
        <v>336</v>
      </c>
      <c r="C696" s="93" t="s">
        <v>340</v>
      </c>
      <c r="D696" s="188"/>
      <c r="E696" s="188"/>
      <c r="F696" s="191"/>
    </row>
    <row r="697" spans="2:6" ht="15" thickTop="1" x14ac:dyDescent="0.35">
      <c r="B697" s="81" t="s">
        <v>323</v>
      </c>
      <c r="C697" s="92" t="s">
        <v>340</v>
      </c>
      <c r="D697" s="186"/>
      <c r="E697" s="186"/>
      <c r="F697" s="189"/>
    </row>
    <row r="698" spans="2:6" x14ac:dyDescent="0.35">
      <c r="B698" s="82" t="s">
        <v>324</v>
      </c>
      <c r="C698" s="91" t="s">
        <v>340</v>
      </c>
      <c r="D698" s="187"/>
      <c r="E698" s="187"/>
      <c r="F698" s="190"/>
    </row>
    <row r="699" spans="2:6" x14ac:dyDescent="0.35">
      <c r="B699" s="82" t="s">
        <v>325</v>
      </c>
      <c r="C699" s="91" t="s">
        <v>340</v>
      </c>
      <c r="D699" s="187"/>
      <c r="E699" s="187"/>
      <c r="F699" s="190"/>
    </row>
    <row r="700" spans="2:6" x14ac:dyDescent="0.35">
      <c r="B700" s="82" t="s">
        <v>326</v>
      </c>
      <c r="C700" s="91" t="s">
        <v>340</v>
      </c>
      <c r="D700" s="187"/>
      <c r="E700" s="187"/>
      <c r="F700" s="190"/>
    </row>
    <row r="701" spans="2:6" x14ac:dyDescent="0.35">
      <c r="B701" s="82" t="s">
        <v>327</v>
      </c>
      <c r="C701" s="91" t="s">
        <v>340</v>
      </c>
      <c r="D701" s="187"/>
      <c r="E701" s="187"/>
      <c r="F701" s="190"/>
    </row>
    <row r="702" spans="2:6" ht="24" x14ac:dyDescent="0.35">
      <c r="B702" s="82" t="s">
        <v>328</v>
      </c>
      <c r="C702" s="91" t="s">
        <v>340</v>
      </c>
      <c r="D702" s="187"/>
      <c r="E702" s="187"/>
      <c r="F702" s="190"/>
    </row>
    <row r="703" spans="2:6" x14ac:dyDescent="0.35">
      <c r="B703" s="82" t="s">
        <v>329</v>
      </c>
      <c r="C703" s="91" t="s">
        <v>340</v>
      </c>
      <c r="D703" s="187"/>
      <c r="E703" s="187"/>
      <c r="F703" s="190"/>
    </row>
    <row r="704" spans="2:6" x14ac:dyDescent="0.35">
      <c r="B704" s="82" t="s">
        <v>330</v>
      </c>
      <c r="C704" s="91" t="s">
        <v>340</v>
      </c>
      <c r="D704" s="187"/>
      <c r="E704" s="187"/>
      <c r="F704" s="190"/>
    </row>
    <row r="705" spans="2:6" ht="24" x14ac:dyDescent="0.35">
      <c r="B705" s="82" t="s">
        <v>331</v>
      </c>
      <c r="C705" s="91" t="s">
        <v>341</v>
      </c>
      <c r="D705" s="187"/>
      <c r="E705" s="187"/>
      <c r="F705" s="190"/>
    </row>
    <row r="706" spans="2:6" x14ac:dyDescent="0.35">
      <c r="B706" s="82" t="s">
        <v>332</v>
      </c>
      <c r="C706" s="91" t="s">
        <v>340</v>
      </c>
      <c r="D706" s="187"/>
      <c r="E706" s="187"/>
      <c r="F706" s="190"/>
    </row>
    <row r="707" spans="2:6" ht="24" x14ac:dyDescent="0.35">
      <c r="B707" s="82" t="s">
        <v>337</v>
      </c>
      <c r="C707" s="91" t="s">
        <v>340</v>
      </c>
      <c r="D707" s="187"/>
      <c r="E707" s="187"/>
      <c r="F707" s="190"/>
    </row>
    <row r="708" spans="2:6" x14ac:dyDescent="0.35">
      <c r="B708" s="82" t="s">
        <v>333</v>
      </c>
      <c r="C708" s="91" t="s">
        <v>340</v>
      </c>
      <c r="D708" s="187"/>
      <c r="E708" s="187"/>
      <c r="F708" s="190"/>
    </row>
    <row r="709" spans="2:6" x14ac:dyDescent="0.35">
      <c r="B709" s="82" t="s">
        <v>334</v>
      </c>
      <c r="C709" s="91" t="s">
        <v>340</v>
      </c>
      <c r="D709" s="187"/>
      <c r="E709" s="187"/>
      <c r="F709" s="190"/>
    </row>
    <row r="710" spans="2:6" x14ac:dyDescent="0.35">
      <c r="B710" s="82" t="s">
        <v>335</v>
      </c>
      <c r="C710" s="91" t="s">
        <v>340</v>
      </c>
      <c r="D710" s="187"/>
      <c r="E710" s="187"/>
      <c r="F710" s="190"/>
    </row>
    <row r="711" spans="2:6" ht="15" thickBot="1" x14ac:dyDescent="0.4">
      <c r="B711" s="83" t="s">
        <v>336</v>
      </c>
      <c r="C711" s="93" t="s">
        <v>340</v>
      </c>
      <c r="D711" s="188"/>
      <c r="E711" s="188"/>
      <c r="F711" s="191"/>
    </row>
    <row r="712" spans="2:6" ht="15" thickTop="1" x14ac:dyDescent="0.35">
      <c r="B712" s="81" t="s">
        <v>323</v>
      </c>
      <c r="C712" s="92" t="s">
        <v>340</v>
      </c>
      <c r="D712" s="186"/>
      <c r="E712" s="186"/>
      <c r="F712" s="189"/>
    </row>
    <row r="713" spans="2:6" x14ac:dyDescent="0.35">
      <c r="B713" s="82" t="s">
        <v>324</v>
      </c>
      <c r="C713" s="91" t="s">
        <v>340</v>
      </c>
      <c r="D713" s="187"/>
      <c r="E713" s="187"/>
      <c r="F713" s="190"/>
    </row>
    <row r="714" spans="2:6" x14ac:dyDescent="0.35">
      <c r="B714" s="82" t="s">
        <v>325</v>
      </c>
      <c r="C714" s="91" t="s">
        <v>340</v>
      </c>
      <c r="D714" s="187"/>
      <c r="E714" s="187"/>
      <c r="F714" s="190"/>
    </row>
    <row r="715" spans="2:6" x14ac:dyDescent="0.35">
      <c r="B715" s="82" t="s">
        <v>326</v>
      </c>
      <c r="C715" s="91" t="s">
        <v>340</v>
      </c>
      <c r="D715" s="187"/>
      <c r="E715" s="187"/>
      <c r="F715" s="190"/>
    </row>
    <row r="716" spans="2:6" x14ac:dyDescent="0.35">
      <c r="B716" s="82" t="s">
        <v>327</v>
      </c>
      <c r="C716" s="91" t="s">
        <v>340</v>
      </c>
      <c r="D716" s="187"/>
      <c r="E716" s="187"/>
      <c r="F716" s="190"/>
    </row>
    <row r="717" spans="2:6" ht="24" x14ac:dyDescent="0.35">
      <c r="B717" s="82" t="s">
        <v>328</v>
      </c>
      <c r="C717" s="91" t="s">
        <v>340</v>
      </c>
      <c r="D717" s="187"/>
      <c r="E717" s="187"/>
      <c r="F717" s="190"/>
    </row>
    <row r="718" spans="2:6" x14ac:dyDescent="0.35">
      <c r="B718" s="82" t="s">
        <v>329</v>
      </c>
      <c r="C718" s="91" t="s">
        <v>340</v>
      </c>
      <c r="D718" s="187"/>
      <c r="E718" s="187"/>
      <c r="F718" s="190"/>
    </row>
    <row r="719" spans="2:6" x14ac:dyDescent="0.35">
      <c r="B719" s="82" t="s">
        <v>330</v>
      </c>
      <c r="C719" s="91" t="s">
        <v>340</v>
      </c>
      <c r="D719" s="187"/>
      <c r="E719" s="187"/>
      <c r="F719" s="190"/>
    </row>
    <row r="720" spans="2:6" ht="24" x14ac:dyDescent="0.35">
      <c r="B720" s="82" t="s">
        <v>331</v>
      </c>
      <c r="C720" s="91" t="s">
        <v>341</v>
      </c>
      <c r="D720" s="187"/>
      <c r="E720" s="187"/>
      <c r="F720" s="190"/>
    </row>
    <row r="721" spans="2:6" x14ac:dyDescent="0.35">
      <c r="B721" s="82" t="s">
        <v>332</v>
      </c>
      <c r="C721" s="91" t="s">
        <v>340</v>
      </c>
      <c r="D721" s="187"/>
      <c r="E721" s="187"/>
      <c r="F721" s="190"/>
    </row>
    <row r="722" spans="2:6" ht="24" x14ac:dyDescent="0.35">
      <c r="B722" s="82" t="s">
        <v>337</v>
      </c>
      <c r="C722" s="91" t="s">
        <v>340</v>
      </c>
      <c r="D722" s="187"/>
      <c r="E722" s="187"/>
      <c r="F722" s="190"/>
    </row>
    <row r="723" spans="2:6" x14ac:dyDescent="0.35">
      <c r="B723" s="82" t="s">
        <v>333</v>
      </c>
      <c r="C723" s="91" t="s">
        <v>340</v>
      </c>
      <c r="D723" s="187"/>
      <c r="E723" s="187"/>
      <c r="F723" s="190"/>
    </row>
    <row r="724" spans="2:6" x14ac:dyDescent="0.35">
      <c r="B724" s="82" t="s">
        <v>334</v>
      </c>
      <c r="C724" s="91" t="s">
        <v>340</v>
      </c>
      <c r="D724" s="187"/>
      <c r="E724" s="187"/>
      <c r="F724" s="190"/>
    </row>
    <row r="725" spans="2:6" x14ac:dyDescent="0.35">
      <c r="B725" s="82" t="s">
        <v>335</v>
      </c>
      <c r="C725" s="91" t="s">
        <v>340</v>
      </c>
      <c r="D725" s="187"/>
      <c r="E725" s="187"/>
      <c r="F725" s="190"/>
    </row>
    <row r="726" spans="2:6" ht="15" thickBot="1" x14ac:dyDescent="0.4">
      <c r="B726" s="83" t="s">
        <v>336</v>
      </c>
      <c r="C726" s="93" t="s">
        <v>340</v>
      </c>
      <c r="D726" s="188"/>
      <c r="E726" s="188"/>
      <c r="F726" s="191"/>
    </row>
    <row r="727" spans="2:6" ht="15" thickTop="1" x14ac:dyDescent="0.35">
      <c r="B727" s="81" t="s">
        <v>323</v>
      </c>
      <c r="C727" s="92" t="s">
        <v>340</v>
      </c>
      <c r="D727" s="186"/>
      <c r="E727" s="186"/>
      <c r="F727" s="189"/>
    </row>
    <row r="728" spans="2:6" x14ac:dyDescent="0.35">
      <c r="B728" s="82" t="s">
        <v>324</v>
      </c>
      <c r="C728" s="91" t="s">
        <v>340</v>
      </c>
      <c r="D728" s="187"/>
      <c r="E728" s="187"/>
      <c r="F728" s="190"/>
    </row>
    <row r="729" spans="2:6" x14ac:dyDescent="0.35">
      <c r="B729" s="82" t="s">
        <v>325</v>
      </c>
      <c r="C729" s="91" t="s">
        <v>340</v>
      </c>
      <c r="D729" s="187"/>
      <c r="E729" s="187"/>
      <c r="F729" s="190"/>
    </row>
    <row r="730" spans="2:6" x14ac:dyDescent="0.35">
      <c r="B730" s="82" t="s">
        <v>326</v>
      </c>
      <c r="C730" s="91" t="s">
        <v>340</v>
      </c>
      <c r="D730" s="187"/>
      <c r="E730" s="187"/>
      <c r="F730" s="190"/>
    </row>
    <row r="731" spans="2:6" x14ac:dyDescent="0.35">
      <c r="B731" s="82" t="s">
        <v>327</v>
      </c>
      <c r="C731" s="91" t="s">
        <v>340</v>
      </c>
      <c r="D731" s="187"/>
      <c r="E731" s="187"/>
      <c r="F731" s="190"/>
    </row>
    <row r="732" spans="2:6" ht="24" x14ac:dyDescent="0.35">
      <c r="B732" s="82" t="s">
        <v>328</v>
      </c>
      <c r="C732" s="91" t="s">
        <v>340</v>
      </c>
      <c r="D732" s="187"/>
      <c r="E732" s="187"/>
      <c r="F732" s="190"/>
    </row>
    <row r="733" spans="2:6" x14ac:dyDescent="0.35">
      <c r="B733" s="82" t="s">
        <v>329</v>
      </c>
      <c r="C733" s="91" t="s">
        <v>340</v>
      </c>
      <c r="D733" s="187"/>
      <c r="E733" s="187"/>
      <c r="F733" s="190"/>
    </row>
    <row r="734" spans="2:6" x14ac:dyDescent="0.35">
      <c r="B734" s="82" t="s">
        <v>330</v>
      </c>
      <c r="C734" s="91" t="s">
        <v>340</v>
      </c>
      <c r="D734" s="187"/>
      <c r="E734" s="187"/>
      <c r="F734" s="190"/>
    </row>
    <row r="735" spans="2:6" ht="24" x14ac:dyDescent="0.35">
      <c r="B735" s="82" t="s">
        <v>331</v>
      </c>
      <c r="C735" s="91" t="s">
        <v>341</v>
      </c>
      <c r="D735" s="187"/>
      <c r="E735" s="187"/>
      <c r="F735" s="190"/>
    </row>
    <row r="736" spans="2:6" x14ac:dyDescent="0.35">
      <c r="B736" s="82" t="s">
        <v>332</v>
      </c>
      <c r="C736" s="91" t="s">
        <v>340</v>
      </c>
      <c r="D736" s="187"/>
      <c r="E736" s="187"/>
      <c r="F736" s="190"/>
    </row>
    <row r="737" spans="2:6" ht="24" x14ac:dyDescent="0.35">
      <c r="B737" s="82" t="s">
        <v>337</v>
      </c>
      <c r="C737" s="91" t="s">
        <v>340</v>
      </c>
      <c r="D737" s="187"/>
      <c r="E737" s="187"/>
      <c r="F737" s="190"/>
    </row>
    <row r="738" spans="2:6" x14ac:dyDescent="0.35">
      <c r="B738" s="82" t="s">
        <v>333</v>
      </c>
      <c r="C738" s="91" t="s">
        <v>340</v>
      </c>
      <c r="D738" s="187"/>
      <c r="E738" s="187"/>
      <c r="F738" s="190"/>
    </row>
    <row r="739" spans="2:6" x14ac:dyDescent="0.35">
      <c r="B739" s="82" t="s">
        <v>334</v>
      </c>
      <c r="C739" s="91" t="s">
        <v>340</v>
      </c>
      <c r="D739" s="187"/>
      <c r="E739" s="187"/>
      <c r="F739" s="190"/>
    </row>
    <row r="740" spans="2:6" x14ac:dyDescent="0.35">
      <c r="B740" s="82" t="s">
        <v>335</v>
      </c>
      <c r="C740" s="91" t="s">
        <v>340</v>
      </c>
      <c r="D740" s="187"/>
      <c r="E740" s="187"/>
      <c r="F740" s="190"/>
    </row>
    <row r="741" spans="2:6" ht="15" thickBot="1" x14ac:dyDescent="0.4">
      <c r="B741" s="83" t="s">
        <v>336</v>
      </c>
      <c r="C741" s="93" t="s">
        <v>340</v>
      </c>
      <c r="D741" s="188"/>
      <c r="E741" s="188"/>
      <c r="F741" s="191"/>
    </row>
    <row r="742" spans="2:6" ht="15" thickTop="1" x14ac:dyDescent="0.35">
      <c r="B742" s="81" t="s">
        <v>323</v>
      </c>
      <c r="C742" s="92" t="s">
        <v>340</v>
      </c>
      <c r="D742" s="186"/>
      <c r="E742" s="186"/>
      <c r="F742" s="189"/>
    </row>
    <row r="743" spans="2:6" x14ac:dyDescent="0.35">
      <c r="B743" s="82" t="s">
        <v>324</v>
      </c>
      <c r="C743" s="91" t="s">
        <v>340</v>
      </c>
      <c r="D743" s="187"/>
      <c r="E743" s="187"/>
      <c r="F743" s="190"/>
    </row>
    <row r="744" spans="2:6" x14ac:dyDescent="0.35">
      <c r="B744" s="82" t="s">
        <v>325</v>
      </c>
      <c r="C744" s="91" t="s">
        <v>340</v>
      </c>
      <c r="D744" s="187"/>
      <c r="E744" s="187"/>
      <c r="F744" s="190"/>
    </row>
    <row r="745" spans="2:6" x14ac:dyDescent="0.35">
      <c r="B745" s="82" t="s">
        <v>326</v>
      </c>
      <c r="C745" s="91" t="s">
        <v>340</v>
      </c>
      <c r="D745" s="187"/>
      <c r="E745" s="187"/>
      <c r="F745" s="190"/>
    </row>
    <row r="746" spans="2:6" x14ac:dyDescent="0.35">
      <c r="B746" s="82" t="s">
        <v>327</v>
      </c>
      <c r="C746" s="91" t="s">
        <v>340</v>
      </c>
      <c r="D746" s="187"/>
      <c r="E746" s="187"/>
      <c r="F746" s="190"/>
    </row>
    <row r="747" spans="2:6" ht="24" x14ac:dyDescent="0.35">
      <c r="B747" s="82" t="s">
        <v>328</v>
      </c>
      <c r="C747" s="91" t="s">
        <v>340</v>
      </c>
      <c r="D747" s="187"/>
      <c r="E747" s="187"/>
      <c r="F747" s="190"/>
    </row>
    <row r="748" spans="2:6" x14ac:dyDescent="0.35">
      <c r="B748" s="82" t="s">
        <v>329</v>
      </c>
      <c r="C748" s="91" t="s">
        <v>340</v>
      </c>
      <c r="D748" s="187"/>
      <c r="E748" s="187"/>
      <c r="F748" s="190"/>
    </row>
    <row r="749" spans="2:6" x14ac:dyDescent="0.35">
      <c r="B749" s="82" t="s">
        <v>330</v>
      </c>
      <c r="C749" s="91" t="s">
        <v>340</v>
      </c>
      <c r="D749" s="187"/>
      <c r="E749" s="187"/>
      <c r="F749" s="190"/>
    </row>
    <row r="750" spans="2:6" ht="24" x14ac:dyDescent="0.35">
      <c r="B750" s="82" t="s">
        <v>331</v>
      </c>
      <c r="C750" s="91" t="s">
        <v>341</v>
      </c>
      <c r="D750" s="187"/>
      <c r="E750" s="187"/>
      <c r="F750" s="190"/>
    </row>
    <row r="751" spans="2:6" x14ac:dyDescent="0.35">
      <c r="B751" s="82" t="s">
        <v>332</v>
      </c>
      <c r="C751" s="91" t="s">
        <v>340</v>
      </c>
      <c r="D751" s="187"/>
      <c r="E751" s="187"/>
      <c r="F751" s="190"/>
    </row>
    <row r="752" spans="2:6" ht="24" x14ac:dyDescent="0.35">
      <c r="B752" s="82" t="s">
        <v>337</v>
      </c>
      <c r="C752" s="91" t="s">
        <v>340</v>
      </c>
      <c r="D752" s="187"/>
      <c r="E752" s="187"/>
      <c r="F752" s="190"/>
    </row>
    <row r="753" spans="2:6" x14ac:dyDescent="0.35">
      <c r="B753" s="82" t="s">
        <v>333</v>
      </c>
      <c r="C753" s="91" t="s">
        <v>340</v>
      </c>
      <c r="D753" s="187"/>
      <c r="E753" s="187"/>
      <c r="F753" s="190"/>
    </row>
    <row r="754" spans="2:6" x14ac:dyDescent="0.35">
      <c r="B754" s="82" t="s">
        <v>334</v>
      </c>
      <c r="C754" s="91" t="s">
        <v>340</v>
      </c>
      <c r="D754" s="187"/>
      <c r="E754" s="187"/>
      <c r="F754" s="190"/>
    </row>
    <row r="755" spans="2:6" x14ac:dyDescent="0.35">
      <c r="B755" s="82" t="s">
        <v>335</v>
      </c>
      <c r="C755" s="91" t="s">
        <v>340</v>
      </c>
      <c r="D755" s="187"/>
      <c r="E755" s="187"/>
      <c r="F755" s="190"/>
    </row>
    <row r="756" spans="2:6" ht="15" thickBot="1" x14ac:dyDescent="0.4">
      <c r="B756" s="83" t="s">
        <v>336</v>
      </c>
      <c r="C756" s="93" t="s">
        <v>340</v>
      </c>
      <c r="D756" s="188"/>
      <c r="E756" s="188"/>
      <c r="F756" s="191"/>
    </row>
    <row r="757" spans="2:6" ht="15" thickTop="1" x14ac:dyDescent="0.35">
      <c r="B757" s="81" t="s">
        <v>323</v>
      </c>
      <c r="C757" s="92" t="s">
        <v>340</v>
      </c>
      <c r="D757" s="186"/>
      <c r="E757" s="186"/>
      <c r="F757" s="189"/>
    </row>
    <row r="758" spans="2:6" x14ac:dyDescent="0.35">
      <c r="B758" s="82" t="s">
        <v>324</v>
      </c>
      <c r="C758" s="91" t="s">
        <v>340</v>
      </c>
      <c r="D758" s="187"/>
      <c r="E758" s="187"/>
      <c r="F758" s="190"/>
    </row>
    <row r="759" spans="2:6" x14ac:dyDescent="0.35">
      <c r="B759" s="82" t="s">
        <v>325</v>
      </c>
      <c r="C759" s="91" t="s">
        <v>340</v>
      </c>
      <c r="D759" s="187"/>
      <c r="E759" s="187"/>
      <c r="F759" s="190"/>
    </row>
    <row r="760" spans="2:6" x14ac:dyDescent="0.35">
      <c r="B760" s="82" t="s">
        <v>326</v>
      </c>
      <c r="C760" s="91" t="s">
        <v>340</v>
      </c>
      <c r="D760" s="187"/>
      <c r="E760" s="187"/>
      <c r="F760" s="190"/>
    </row>
    <row r="761" spans="2:6" x14ac:dyDescent="0.35">
      <c r="B761" s="82" t="s">
        <v>327</v>
      </c>
      <c r="C761" s="91" t="s">
        <v>340</v>
      </c>
      <c r="D761" s="187"/>
      <c r="E761" s="187"/>
      <c r="F761" s="190"/>
    </row>
    <row r="762" spans="2:6" ht="24" x14ac:dyDescent="0.35">
      <c r="B762" s="82" t="s">
        <v>328</v>
      </c>
      <c r="C762" s="91" t="s">
        <v>340</v>
      </c>
      <c r="D762" s="187"/>
      <c r="E762" s="187"/>
      <c r="F762" s="190"/>
    </row>
    <row r="763" spans="2:6" x14ac:dyDescent="0.35">
      <c r="B763" s="82" t="s">
        <v>329</v>
      </c>
      <c r="C763" s="91" t="s">
        <v>340</v>
      </c>
      <c r="D763" s="187"/>
      <c r="E763" s="187"/>
      <c r="F763" s="190"/>
    </row>
    <row r="764" spans="2:6" x14ac:dyDescent="0.35">
      <c r="B764" s="82" t="s">
        <v>330</v>
      </c>
      <c r="C764" s="91" t="s">
        <v>340</v>
      </c>
      <c r="D764" s="187"/>
      <c r="E764" s="187"/>
      <c r="F764" s="190"/>
    </row>
    <row r="765" spans="2:6" ht="24" x14ac:dyDescent="0.35">
      <c r="B765" s="82" t="s">
        <v>331</v>
      </c>
      <c r="C765" s="91" t="s">
        <v>341</v>
      </c>
      <c r="D765" s="187"/>
      <c r="E765" s="187"/>
      <c r="F765" s="190"/>
    </row>
    <row r="766" spans="2:6" x14ac:dyDescent="0.35">
      <c r="B766" s="82" t="s">
        <v>332</v>
      </c>
      <c r="C766" s="91" t="s">
        <v>340</v>
      </c>
      <c r="D766" s="187"/>
      <c r="E766" s="187"/>
      <c r="F766" s="190"/>
    </row>
    <row r="767" spans="2:6" ht="24" x14ac:dyDescent="0.35">
      <c r="B767" s="82" t="s">
        <v>337</v>
      </c>
      <c r="C767" s="91" t="s">
        <v>340</v>
      </c>
      <c r="D767" s="187"/>
      <c r="E767" s="187"/>
      <c r="F767" s="190"/>
    </row>
    <row r="768" spans="2:6" x14ac:dyDescent="0.35">
      <c r="B768" s="82" t="s">
        <v>333</v>
      </c>
      <c r="C768" s="91" t="s">
        <v>340</v>
      </c>
      <c r="D768" s="187"/>
      <c r="E768" s="187"/>
      <c r="F768" s="190"/>
    </row>
    <row r="769" spans="2:6" x14ac:dyDescent="0.35">
      <c r="B769" s="82" t="s">
        <v>334</v>
      </c>
      <c r="C769" s="91" t="s">
        <v>340</v>
      </c>
      <c r="D769" s="187"/>
      <c r="E769" s="187"/>
      <c r="F769" s="190"/>
    </row>
    <row r="770" spans="2:6" x14ac:dyDescent="0.35">
      <c r="B770" s="82" t="s">
        <v>335</v>
      </c>
      <c r="C770" s="91" t="s">
        <v>340</v>
      </c>
      <c r="D770" s="187"/>
      <c r="E770" s="187"/>
      <c r="F770" s="190"/>
    </row>
    <row r="771" spans="2:6" ht="15" thickBot="1" x14ac:dyDescent="0.4">
      <c r="B771" s="83" t="s">
        <v>336</v>
      </c>
      <c r="C771" s="93" t="s">
        <v>340</v>
      </c>
      <c r="D771" s="188"/>
      <c r="E771" s="188"/>
      <c r="F771" s="191"/>
    </row>
    <row r="772" spans="2:6" ht="15" thickTop="1" x14ac:dyDescent="0.35">
      <c r="B772" s="81" t="s">
        <v>323</v>
      </c>
      <c r="C772" s="92" t="s">
        <v>340</v>
      </c>
      <c r="D772" s="186"/>
      <c r="E772" s="186"/>
      <c r="F772" s="189"/>
    </row>
    <row r="773" spans="2:6" x14ac:dyDescent="0.35">
      <c r="B773" s="82" t="s">
        <v>324</v>
      </c>
      <c r="C773" s="91" t="s">
        <v>340</v>
      </c>
      <c r="D773" s="187"/>
      <c r="E773" s="187"/>
      <c r="F773" s="190"/>
    </row>
    <row r="774" spans="2:6" x14ac:dyDescent="0.35">
      <c r="B774" s="82" t="s">
        <v>325</v>
      </c>
      <c r="C774" s="91" t="s">
        <v>340</v>
      </c>
      <c r="D774" s="187"/>
      <c r="E774" s="187"/>
      <c r="F774" s="190"/>
    </row>
    <row r="775" spans="2:6" x14ac:dyDescent="0.35">
      <c r="B775" s="82" t="s">
        <v>326</v>
      </c>
      <c r="C775" s="91" t="s">
        <v>340</v>
      </c>
      <c r="D775" s="187"/>
      <c r="E775" s="187"/>
      <c r="F775" s="190"/>
    </row>
    <row r="776" spans="2:6" x14ac:dyDescent="0.35">
      <c r="B776" s="82" t="s">
        <v>327</v>
      </c>
      <c r="C776" s="91" t="s">
        <v>340</v>
      </c>
      <c r="D776" s="187"/>
      <c r="E776" s="187"/>
      <c r="F776" s="190"/>
    </row>
    <row r="777" spans="2:6" ht="24" x14ac:dyDescent="0.35">
      <c r="B777" s="82" t="s">
        <v>328</v>
      </c>
      <c r="C777" s="91" t="s">
        <v>340</v>
      </c>
      <c r="D777" s="187"/>
      <c r="E777" s="187"/>
      <c r="F777" s="190"/>
    </row>
    <row r="778" spans="2:6" x14ac:dyDescent="0.35">
      <c r="B778" s="82" t="s">
        <v>329</v>
      </c>
      <c r="C778" s="91" t="s">
        <v>340</v>
      </c>
      <c r="D778" s="187"/>
      <c r="E778" s="187"/>
      <c r="F778" s="190"/>
    </row>
    <row r="779" spans="2:6" x14ac:dyDescent="0.35">
      <c r="B779" s="82" t="s">
        <v>330</v>
      </c>
      <c r="C779" s="91" t="s">
        <v>340</v>
      </c>
      <c r="D779" s="187"/>
      <c r="E779" s="187"/>
      <c r="F779" s="190"/>
    </row>
    <row r="780" spans="2:6" ht="24" x14ac:dyDescent="0.35">
      <c r="B780" s="82" t="s">
        <v>331</v>
      </c>
      <c r="C780" s="91" t="s">
        <v>341</v>
      </c>
      <c r="D780" s="187"/>
      <c r="E780" s="187"/>
      <c r="F780" s="190"/>
    </row>
    <row r="781" spans="2:6" x14ac:dyDescent="0.35">
      <c r="B781" s="82" t="s">
        <v>332</v>
      </c>
      <c r="C781" s="91" t="s">
        <v>340</v>
      </c>
      <c r="D781" s="187"/>
      <c r="E781" s="187"/>
      <c r="F781" s="190"/>
    </row>
    <row r="782" spans="2:6" ht="24" x14ac:dyDescent="0.35">
      <c r="B782" s="82" t="s">
        <v>337</v>
      </c>
      <c r="C782" s="91" t="s">
        <v>340</v>
      </c>
      <c r="D782" s="187"/>
      <c r="E782" s="187"/>
      <c r="F782" s="190"/>
    </row>
    <row r="783" spans="2:6" x14ac:dyDescent="0.35">
      <c r="B783" s="82" t="s">
        <v>333</v>
      </c>
      <c r="C783" s="91" t="s">
        <v>340</v>
      </c>
      <c r="D783" s="187"/>
      <c r="E783" s="187"/>
      <c r="F783" s="190"/>
    </row>
    <row r="784" spans="2:6" x14ac:dyDescent="0.35">
      <c r="B784" s="82" t="s">
        <v>334</v>
      </c>
      <c r="C784" s="91" t="s">
        <v>340</v>
      </c>
      <c r="D784" s="187"/>
      <c r="E784" s="187"/>
      <c r="F784" s="190"/>
    </row>
    <row r="785" spans="2:6" x14ac:dyDescent="0.35">
      <c r="B785" s="82" t="s">
        <v>335</v>
      </c>
      <c r="C785" s="91" t="s">
        <v>340</v>
      </c>
      <c r="D785" s="187"/>
      <c r="E785" s="187"/>
      <c r="F785" s="190"/>
    </row>
    <row r="786" spans="2:6" ht="15" thickBot="1" x14ac:dyDescent="0.4">
      <c r="B786" s="83" t="s">
        <v>336</v>
      </c>
      <c r="C786" s="93" t="s">
        <v>340</v>
      </c>
      <c r="D786" s="188"/>
      <c r="E786" s="188"/>
      <c r="F786" s="191"/>
    </row>
    <row r="787" spans="2:6" ht="15" thickTop="1" x14ac:dyDescent="0.35">
      <c r="B787" s="81" t="s">
        <v>323</v>
      </c>
      <c r="C787" s="92" t="s">
        <v>340</v>
      </c>
      <c r="D787" s="186"/>
      <c r="E787" s="186"/>
      <c r="F787" s="189"/>
    </row>
    <row r="788" spans="2:6" x14ac:dyDescent="0.35">
      <c r="B788" s="82" t="s">
        <v>324</v>
      </c>
      <c r="C788" s="91" t="s">
        <v>340</v>
      </c>
      <c r="D788" s="187"/>
      <c r="E788" s="187"/>
      <c r="F788" s="190"/>
    </row>
    <row r="789" spans="2:6" x14ac:dyDescent="0.35">
      <c r="B789" s="82" t="s">
        <v>325</v>
      </c>
      <c r="C789" s="91" t="s">
        <v>340</v>
      </c>
      <c r="D789" s="187"/>
      <c r="E789" s="187"/>
      <c r="F789" s="190"/>
    </row>
    <row r="790" spans="2:6" x14ac:dyDescent="0.35">
      <c r="B790" s="82" t="s">
        <v>326</v>
      </c>
      <c r="C790" s="91" t="s">
        <v>340</v>
      </c>
      <c r="D790" s="187"/>
      <c r="E790" s="187"/>
      <c r="F790" s="190"/>
    </row>
    <row r="791" spans="2:6" x14ac:dyDescent="0.35">
      <c r="B791" s="82" t="s">
        <v>327</v>
      </c>
      <c r="C791" s="91" t="s">
        <v>340</v>
      </c>
      <c r="D791" s="187"/>
      <c r="E791" s="187"/>
      <c r="F791" s="190"/>
    </row>
    <row r="792" spans="2:6" ht="24" x14ac:dyDescent="0.35">
      <c r="B792" s="82" t="s">
        <v>328</v>
      </c>
      <c r="C792" s="91" t="s">
        <v>340</v>
      </c>
      <c r="D792" s="187"/>
      <c r="E792" s="187"/>
      <c r="F792" s="190"/>
    </row>
    <row r="793" spans="2:6" x14ac:dyDescent="0.35">
      <c r="B793" s="82" t="s">
        <v>329</v>
      </c>
      <c r="C793" s="91" t="s">
        <v>340</v>
      </c>
      <c r="D793" s="187"/>
      <c r="E793" s="187"/>
      <c r="F793" s="190"/>
    </row>
    <row r="794" spans="2:6" x14ac:dyDescent="0.35">
      <c r="B794" s="82" t="s">
        <v>330</v>
      </c>
      <c r="C794" s="91" t="s">
        <v>340</v>
      </c>
      <c r="D794" s="187"/>
      <c r="E794" s="187"/>
      <c r="F794" s="190"/>
    </row>
    <row r="795" spans="2:6" ht="24" x14ac:dyDescent="0.35">
      <c r="B795" s="82" t="s">
        <v>331</v>
      </c>
      <c r="C795" s="91" t="s">
        <v>341</v>
      </c>
      <c r="D795" s="187"/>
      <c r="E795" s="187"/>
      <c r="F795" s="190"/>
    </row>
    <row r="796" spans="2:6" x14ac:dyDescent="0.35">
      <c r="B796" s="82" t="s">
        <v>332</v>
      </c>
      <c r="C796" s="91" t="s">
        <v>340</v>
      </c>
      <c r="D796" s="187"/>
      <c r="E796" s="187"/>
      <c r="F796" s="190"/>
    </row>
    <row r="797" spans="2:6" ht="24" x14ac:dyDescent="0.35">
      <c r="B797" s="82" t="s">
        <v>337</v>
      </c>
      <c r="C797" s="91" t="s">
        <v>340</v>
      </c>
      <c r="D797" s="187"/>
      <c r="E797" s="187"/>
      <c r="F797" s="190"/>
    </row>
    <row r="798" spans="2:6" x14ac:dyDescent="0.35">
      <c r="B798" s="82" t="s">
        <v>333</v>
      </c>
      <c r="C798" s="91" t="s">
        <v>340</v>
      </c>
      <c r="D798" s="187"/>
      <c r="E798" s="187"/>
      <c r="F798" s="190"/>
    </row>
    <row r="799" spans="2:6" x14ac:dyDescent="0.35">
      <c r="B799" s="82" t="s">
        <v>334</v>
      </c>
      <c r="C799" s="91" t="s">
        <v>340</v>
      </c>
      <c r="D799" s="187"/>
      <c r="E799" s="187"/>
      <c r="F799" s="190"/>
    </row>
    <row r="800" spans="2:6" x14ac:dyDescent="0.35">
      <c r="B800" s="82" t="s">
        <v>335</v>
      </c>
      <c r="C800" s="91" t="s">
        <v>340</v>
      </c>
      <c r="D800" s="187"/>
      <c r="E800" s="187"/>
      <c r="F800" s="190"/>
    </row>
    <row r="801" spans="2:6" ht="15" thickBot="1" x14ac:dyDescent="0.4">
      <c r="B801" s="83" t="s">
        <v>336</v>
      </c>
      <c r="C801" s="93" t="s">
        <v>340</v>
      </c>
      <c r="D801" s="188"/>
      <c r="E801" s="188"/>
      <c r="F801" s="191"/>
    </row>
    <row r="802" spans="2:6" ht="15" thickTop="1" x14ac:dyDescent="0.35">
      <c r="B802" s="81" t="s">
        <v>323</v>
      </c>
      <c r="C802" s="92" t="s">
        <v>340</v>
      </c>
      <c r="D802" s="186"/>
      <c r="E802" s="186"/>
      <c r="F802" s="189"/>
    </row>
    <row r="803" spans="2:6" x14ac:dyDescent="0.35">
      <c r="B803" s="82" t="s">
        <v>324</v>
      </c>
      <c r="C803" s="91" t="s">
        <v>340</v>
      </c>
      <c r="D803" s="187"/>
      <c r="E803" s="187"/>
      <c r="F803" s="190"/>
    </row>
    <row r="804" spans="2:6" x14ac:dyDescent="0.35">
      <c r="B804" s="82" t="s">
        <v>325</v>
      </c>
      <c r="C804" s="91" t="s">
        <v>340</v>
      </c>
      <c r="D804" s="187"/>
      <c r="E804" s="187"/>
      <c r="F804" s="190"/>
    </row>
    <row r="805" spans="2:6" x14ac:dyDescent="0.35">
      <c r="B805" s="82" t="s">
        <v>326</v>
      </c>
      <c r="C805" s="91" t="s">
        <v>340</v>
      </c>
      <c r="D805" s="187"/>
      <c r="E805" s="187"/>
      <c r="F805" s="190"/>
    </row>
    <row r="806" spans="2:6" x14ac:dyDescent="0.35">
      <c r="B806" s="82" t="s">
        <v>327</v>
      </c>
      <c r="C806" s="91" t="s">
        <v>340</v>
      </c>
      <c r="D806" s="187"/>
      <c r="E806" s="187"/>
      <c r="F806" s="190"/>
    </row>
    <row r="807" spans="2:6" ht="24" x14ac:dyDescent="0.35">
      <c r="B807" s="82" t="s">
        <v>328</v>
      </c>
      <c r="C807" s="91" t="s">
        <v>340</v>
      </c>
      <c r="D807" s="187"/>
      <c r="E807" s="187"/>
      <c r="F807" s="190"/>
    </row>
    <row r="808" spans="2:6" x14ac:dyDescent="0.35">
      <c r="B808" s="82" t="s">
        <v>329</v>
      </c>
      <c r="C808" s="91" t="s">
        <v>340</v>
      </c>
      <c r="D808" s="187"/>
      <c r="E808" s="187"/>
      <c r="F808" s="190"/>
    </row>
    <row r="809" spans="2:6" x14ac:dyDescent="0.35">
      <c r="B809" s="82" t="s">
        <v>330</v>
      </c>
      <c r="C809" s="91" t="s">
        <v>340</v>
      </c>
      <c r="D809" s="187"/>
      <c r="E809" s="187"/>
      <c r="F809" s="190"/>
    </row>
    <row r="810" spans="2:6" ht="24" x14ac:dyDescent="0.35">
      <c r="B810" s="82" t="s">
        <v>331</v>
      </c>
      <c r="C810" s="91" t="s">
        <v>341</v>
      </c>
      <c r="D810" s="187"/>
      <c r="E810" s="187"/>
      <c r="F810" s="190"/>
    </row>
    <row r="811" spans="2:6" x14ac:dyDescent="0.35">
      <c r="B811" s="82" t="s">
        <v>332</v>
      </c>
      <c r="C811" s="91" t="s">
        <v>340</v>
      </c>
      <c r="D811" s="187"/>
      <c r="E811" s="187"/>
      <c r="F811" s="190"/>
    </row>
    <row r="812" spans="2:6" ht="24" x14ac:dyDescent="0.35">
      <c r="B812" s="82" t="s">
        <v>337</v>
      </c>
      <c r="C812" s="91" t="s">
        <v>340</v>
      </c>
      <c r="D812" s="187"/>
      <c r="E812" s="187"/>
      <c r="F812" s="190"/>
    </row>
    <row r="813" spans="2:6" x14ac:dyDescent="0.35">
      <c r="B813" s="82" t="s">
        <v>333</v>
      </c>
      <c r="C813" s="91" t="s">
        <v>340</v>
      </c>
      <c r="D813" s="187"/>
      <c r="E813" s="187"/>
      <c r="F813" s="190"/>
    </row>
    <row r="814" spans="2:6" x14ac:dyDescent="0.35">
      <c r="B814" s="82" t="s">
        <v>334</v>
      </c>
      <c r="C814" s="91" t="s">
        <v>340</v>
      </c>
      <c r="D814" s="187"/>
      <c r="E814" s="187"/>
      <c r="F814" s="190"/>
    </row>
    <row r="815" spans="2:6" x14ac:dyDescent="0.35">
      <c r="B815" s="82" t="s">
        <v>335</v>
      </c>
      <c r="C815" s="91" t="s">
        <v>340</v>
      </c>
      <c r="D815" s="187"/>
      <c r="E815" s="187"/>
      <c r="F815" s="190"/>
    </row>
    <row r="816" spans="2:6" ht="15" thickBot="1" x14ac:dyDescent="0.4">
      <c r="B816" s="83" t="s">
        <v>336</v>
      </c>
      <c r="C816" s="93" t="s">
        <v>340</v>
      </c>
      <c r="D816" s="188"/>
      <c r="E816" s="188"/>
      <c r="F816" s="191"/>
    </row>
    <row r="817" spans="2:6" ht="15" thickTop="1" x14ac:dyDescent="0.35">
      <c r="B817" s="81" t="s">
        <v>323</v>
      </c>
      <c r="C817" s="92" t="s">
        <v>340</v>
      </c>
      <c r="D817" s="186"/>
      <c r="E817" s="186"/>
      <c r="F817" s="189"/>
    </row>
    <row r="818" spans="2:6" x14ac:dyDescent="0.35">
      <c r="B818" s="82" t="s">
        <v>324</v>
      </c>
      <c r="C818" s="91" t="s">
        <v>340</v>
      </c>
      <c r="D818" s="187"/>
      <c r="E818" s="187"/>
      <c r="F818" s="190"/>
    </row>
    <row r="819" spans="2:6" x14ac:dyDescent="0.35">
      <c r="B819" s="82" t="s">
        <v>325</v>
      </c>
      <c r="C819" s="91" t="s">
        <v>340</v>
      </c>
      <c r="D819" s="187"/>
      <c r="E819" s="187"/>
      <c r="F819" s="190"/>
    </row>
    <row r="820" spans="2:6" x14ac:dyDescent="0.35">
      <c r="B820" s="82" t="s">
        <v>326</v>
      </c>
      <c r="C820" s="91" t="s">
        <v>340</v>
      </c>
      <c r="D820" s="187"/>
      <c r="E820" s="187"/>
      <c r="F820" s="190"/>
    </row>
    <row r="821" spans="2:6" x14ac:dyDescent="0.35">
      <c r="B821" s="82" t="s">
        <v>327</v>
      </c>
      <c r="C821" s="91" t="s">
        <v>340</v>
      </c>
      <c r="D821" s="187"/>
      <c r="E821" s="187"/>
      <c r="F821" s="190"/>
    </row>
    <row r="822" spans="2:6" ht="24" x14ac:dyDescent="0.35">
      <c r="B822" s="82" t="s">
        <v>328</v>
      </c>
      <c r="C822" s="91" t="s">
        <v>340</v>
      </c>
      <c r="D822" s="187"/>
      <c r="E822" s="187"/>
      <c r="F822" s="190"/>
    </row>
    <row r="823" spans="2:6" x14ac:dyDescent="0.35">
      <c r="B823" s="82" t="s">
        <v>329</v>
      </c>
      <c r="C823" s="91" t="s">
        <v>340</v>
      </c>
      <c r="D823" s="187"/>
      <c r="E823" s="187"/>
      <c r="F823" s="190"/>
    </row>
    <row r="824" spans="2:6" x14ac:dyDescent="0.35">
      <c r="B824" s="82" t="s">
        <v>330</v>
      </c>
      <c r="C824" s="91" t="s">
        <v>340</v>
      </c>
      <c r="D824" s="187"/>
      <c r="E824" s="187"/>
      <c r="F824" s="190"/>
    </row>
    <row r="825" spans="2:6" ht="24" x14ac:dyDescent="0.35">
      <c r="B825" s="82" t="s">
        <v>331</v>
      </c>
      <c r="C825" s="91" t="s">
        <v>341</v>
      </c>
      <c r="D825" s="187"/>
      <c r="E825" s="187"/>
      <c r="F825" s="190"/>
    </row>
    <row r="826" spans="2:6" x14ac:dyDescent="0.35">
      <c r="B826" s="82" t="s">
        <v>332</v>
      </c>
      <c r="C826" s="91" t="s">
        <v>340</v>
      </c>
      <c r="D826" s="187"/>
      <c r="E826" s="187"/>
      <c r="F826" s="190"/>
    </row>
    <row r="827" spans="2:6" ht="24" x14ac:dyDescent="0.35">
      <c r="B827" s="82" t="s">
        <v>337</v>
      </c>
      <c r="C827" s="91" t="s">
        <v>340</v>
      </c>
      <c r="D827" s="187"/>
      <c r="E827" s="187"/>
      <c r="F827" s="190"/>
    </row>
    <row r="828" spans="2:6" x14ac:dyDescent="0.35">
      <c r="B828" s="82" t="s">
        <v>333</v>
      </c>
      <c r="C828" s="91" t="s">
        <v>340</v>
      </c>
      <c r="D828" s="187"/>
      <c r="E828" s="187"/>
      <c r="F828" s="190"/>
    </row>
    <row r="829" spans="2:6" x14ac:dyDescent="0.35">
      <c r="B829" s="82" t="s">
        <v>334</v>
      </c>
      <c r="C829" s="91" t="s">
        <v>340</v>
      </c>
      <c r="D829" s="187"/>
      <c r="E829" s="187"/>
      <c r="F829" s="190"/>
    </row>
    <row r="830" spans="2:6" x14ac:dyDescent="0.35">
      <c r="B830" s="82" t="s">
        <v>335</v>
      </c>
      <c r="C830" s="91" t="s">
        <v>340</v>
      </c>
      <c r="D830" s="187"/>
      <c r="E830" s="187"/>
      <c r="F830" s="190"/>
    </row>
    <row r="831" spans="2:6" ht="15" thickBot="1" x14ac:dyDescent="0.4">
      <c r="B831" s="83" t="s">
        <v>336</v>
      </c>
      <c r="C831" s="93" t="s">
        <v>340</v>
      </c>
      <c r="D831" s="188"/>
      <c r="E831" s="188"/>
      <c r="F831" s="191"/>
    </row>
    <row r="832" spans="2:6" ht="15" thickTop="1" x14ac:dyDescent="0.35">
      <c r="B832" s="81" t="s">
        <v>323</v>
      </c>
      <c r="C832" s="92" t="s">
        <v>340</v>
      </c>
      <c r="D832" s="186"/>
      <c r="E832" s="186"/>
      <c r="F832" s="189"/>
    </row>
    <row r="833" spans="2:6" x14ac:dyDescent="0.35">
      <c r="B833" s="82" t="s">
        <v>324</v>
      </c>
      <c r="C833" s="91" t="s">
        <v>340</v>
      </c>
      <c r="D833" s="187"/>
      <c r="E833" s="187"/>
      <c r="F833" s="190"/>
    </row>
    <row r="834" spans="2:6" x14ac:dyDescent="0.35">
      <c r="B834" s="82" t="s">
        <v>325</v>
      </c>
      <c r="C834" s="91" t="s">
        <v>340</v>
      </c>
      <c r="D834" s="187"/>
      <c r="E834" s="187"/>
      <c r="F834" s="190"/>
    </row>
    <row r="835" spans="2:6" x14ac:dyDescent="0.35">
      <c r="B835" s="82" t="s">
        <v>326</v>
      </c>
      <c r="C835" s="91" t="s">
        <v>340</v>
      </c>
      <c r="D835" s="187"/>
      <c r="E835" s="187"/>
      <c r="F835" s="190"/>
    </row>
    <row r="836" spans="2:6" x14ac:dyDescent="0.35">
      <c r="B836" s="82" t="s">
        <v>327</v>
      </c>
      <c r="C836" s="91" t="s">
        <v>340</v>
      </c>
      <c r="D836" s="187"/>
      <c r="E836" s="187"/>
      <c r="F836" s="190"/>
    </row>
    <row r="837" spans="2:6" ht="24" x14ac:dyDescent="0.35">
      <c r="B837" s="82" t="s">
        <v>328</v>
      </c>
      <c r="C837" s="91" t="s">
        <v>340</v>
      </c>
      <c r="D837" s="187"/>
      <c r="E837" s="187"/>
      <c r="F837" s="190"/>
    </row>
    <row r="838" spans="2:6" x14ac:dyDescent="0.35">
      <c r="B838" s="82" t="s">
        <v>329</v>
      </c>
      <c r="C838" s="91" t="s">
        <v>340</v>
      </c>
      <c r="D838" s="187"/>
      <c r="E838" s="187"/>
      <c r="F838" s="190"/>
    </row>
    <row r="839" spans="2:6" x14ac:dyDescent="0.35">
      <c r="B839" s="82" t="s">
        <v>330</v>
      </c>
      <c r="C839" s="91" t="s">
        <v>340</v>
      </c>
      <c r="D839" s="187"/>
      <c r="E839" s="187"/>
      <c r="F839" s="190"/>
    </row>
    <row r="840" spans="2:6" ht="24" x14ac:dyDescent="0.35">
      <c r="B840" s="82" t="s">
        <v>331</v>
      </c>
      <c r="C840" s="91" t="s">
        <v>341</v>
      </c>
      <c r="D840" s="187"/>
      <c r="E840" s="187"/>
      <c r="F840" s="190"/>
    </row>
    <row r="841" spans="2:6" x14ac:dyDescent="0.35">
      <c r="B841" s="82" t="s">
        <v>332</v>
      </c>
      <c r="C841" s="91" t="s">
        <v>340</v>
      </c>
      <c r="D841" s="187"/>
      <c r="E841" s="187"/>
      <c r="F841" s="190"/>
    </row>
    <row r="842" spans="2:6" ht="24" x14ac:dyDescent="0.35">
      <c r="B842" s="82" t="s">
        <v>337</v>
      </c>
      <c r="C842" s="91" t="s">
        <v>340</v>
      </c>
      <c r="D842" s="187"/>
      <c r="E842" s="187"/>
      <c r="F842" s="190"/>
    </row>
    <row r="843" spans="2:6" x14ac:dyDescent="0.35">
      <c r="B843" s="82" t="s">
        <v>333</v>
      </c>
      <c r="C843" s="91" t="s">
        <v>340</v>
      </c>
      <c r="D843" s="187"/>
      <c r="E843" s="187"/>
      <c r="F843" s="190"/>
    </row>
    <row r="844" spans="2:6" x14ac:dyDescent="0.35">
      <c r="B844" s="82" t="s">
        <v>334</v>
      </c>
      <c r="C844" s="91" t="s">
        <v>340</v>
      </c>
      <c r="D844" s="187"/>
      <c r="E844" s="187"/>
      <c r="F844" s="190"/>
    </row>
    <row r="845" spans="2:6" x14ac:dyDescent="0.35">
      <c r="B845" s="82" t="s">
        <v>335</v>
      </c>
      <c r="C845" s="91" t="s">
        <v>340</v>
      </c>
      <c r="D845" s="187"/>
      <c r="E845" s="187"/>
      <c r="F845" s="190"/>
    </row>
    <row r="846" spans="2:6" ht="15" thickBot="1" x14ac:dyDescent="0.4">
      <c r="B846" s="83" t="s">
        <v>336</v>
      </c>
      <c r="C846" s="93" t="s">
        <v>340</v>
      </c>
      <c r="D846" s="188"/>
      <c r="E846" s="188"/>
      <c r="F846" s="191"/>
    </row>
    <row r="847" spans="2:6" ht="15" thickTop="1" x14ac:dyDescent="0.35">
      <c r="B847" s="81" t="s">
        <v>323</v>
      </c>
      <c r="C847" s="92" t="s">
        <v>340</v>
      </c>
      <c r="D847" s="186"/>
      <c r="E847" s="186"/>
      <c r="F847" s="189"/>
    </row>
    <row r="848" spans="2:6" x14ac:dyDescent="0.35">
      <c r="B848" s="82" t="s">
        <v>324</v>
      </c>
      <c r="C848" s="91" t="s">
        <v>340</v>
      </c>
      <c r="D848" s="187"/>
      <c r="E848" s="187"/>
      <c r="F848" s="190"/>
    </row>
    <row r="849" spans="2:6" x14ac:dyDescent="0.35">
      <c r="B849" s="82" t="s">
        <v>325</v>
      </c>
      <c r="C849" s="91" t="s">
        <v>340</v>
      </c>
      <c r="D849" s="187"/>
      <c r="E849" s="187"/>
      <c r="F849" s="190"/>
    </row>
    <row r="850" spans="2:6" x14ac:dyDescent="0.35">
      <c r="B850" s="82" t="s">
        <v>326</v>
      </c>
      <c r="C850" s="91" t="s">
        <v>340</v>
      </c>
      <c r="D850" s="187"/>
      <c r="E850" s="187"/>
      <c r="F850" s="190"/>
    </row>
    <row r="851" spans="2:6" x14ac:dyDescent="0.35">
      <c r="B851" s="82" t="s">
        <v>327</v>
      </c>
      <c r="C851" s="91" t="s">
        <v>340</v>
      </c>
      <c r="D851" s="187"/>
      <c r="E851" s="187"/>
      <c r="F851" s="190"/>
    </row>
    <row r="852" spans="2:6" ht="24" x14ac:dyDescent="0.35">
      <c r="B852" s="82" t="s">
        <v>328</v>
      </c>
      <c r="C852" s="91" t="s">
        <v>340</v>
      </c>
      <c r="D852" s="187"/>
      <c r="E852" s="187"/>
      <c r="F852" s="190"/>
    </row>
    <row r="853" spans="2:6" x14ac:dyDescent="0.35">
      <c r="B853" s="82" t="s">
        <v>329</v>
      </c>
      <c r="C853" s="91" t="s">
        <v>340</v>
      </c>
      <c r="D853" s="187"/>
      <c r="E853" s="187"/>
      <c r="F853" s="190"/>
    </row>
    <row r="854" spans="2:6" x14ac:dyDescent="0.35">
      <c r="B854" s="82" t="s">
        <v>330</v>
      </c>
      <c r="C854" s="91" t="s">
        <v>340</v>
      </c>
      <c r="D854" s="187"/>
      <c r="E854" s="187"/>
      <c r="F854" s="190"/>
    </row>
    <row r="855" spans="2:6" ht="24" x14ac:dyDescent="0.35">
      <c r="B855" s="82" t="s">
        <v>331</v>
      </c>
      <c r="C855" s="91" t="s">
        <v>341</v>
      </c>
      <c r="D855" s="187"/>
      <c r="E855" s="187"/>
      <c r="F855" s="190"/>
    </row>
    <row r="856" spans="2:6" x14ac:dyDescent="0.35">
      <c r="B856" s="82" t="s">
        <v>332</v>
      </c>
      <c r="C856" s="91" t="s">
        <v>340</v>
      </c>
      <c r="D856" s="187"/>
      <c r="E856" s="187"/>
      <c r="F856" s="190"/>
    </row>
    <row r="857" spans="2:6" ht="24" x14ac:dyDescent="0.35">
      <c r="B857" s="82" t="s">
        <v>337</v>
      </c>
      <c r="C857" s="91" t="s">
        <v>340</v>
      </c>
      <c r="D857" s="187"/>
      <c r="E857" s="187"/>
      <c r="F857" s="190"/>
    </row>
    <row r="858" spans="2:6" x14ac:dyDescent="0.35">
      <c r="B858" s="82" t="s">
        <v>333</v>
      </c>
      <c r="C858" s="91" t="s">
        <v>340</v>
      </c>
      <c r="D858" s="187"/>
      <c r="E858" s="187"/>
      <c r="F858" s="190"/>
    </row>
    <row r="859" spans="2:6" x14ac:dyDescent="0.35">
      <c r="B859" s="82" t="s">
        <v>334</v>
      </c>
      <c r="C859" s="91" t="s">
        <v>340</v>
      </c>
      <c r="D859" s="187"/>
      <c r="E859" s="187"/>
      <c r="F859" s="190"/>
    </row>
    <row r="860" spans="2:6" x14ac:dyDescent="0.35">
      <c r="B860" s="82" t="s">
        <v>335</v>
      </c>
      <c r="C860" s="91" t="s">
        <v>340</v>
      </c>
      <c r="D860" s="187"/>
      <c r="E860" s="187"/>
      <c r="F860" s="190"/>
    </row>
    <row r="861" spans="2:6" ht="15" thickBot="1" x14ac:dyDescent="0.4">
      <c r="B861" s="83" t="s">
        <v>336</v>
      </c>
      <c r="C861" s="93" t="s">
        <v>340</v>
      </c>
      <c r="D861" s="188"/>
      <c r="E861" s="188"/>
      <c r="F861" s="191"/>
    </row>
    <row r="862" spans="2:6" ht="15" thickTop="1" x14ac:dyDescent="0.35">
      <c r="B862" s="81" t="s">
        <v>323</v>
      </c>
      <c r="C862" s="92" t="s">
        <v>340</v>
      </c>
      <c r="D862" s="186"/>
      <c r="E862" s="186"/>
      <c r="F862" s="189"/>
    </row>
    <row r="863" spans="2:6" x14ac:dyDescent="0.35">
      <c r="B863" s="82" t="s">
        <v>324</v>
      </c>
      <c r="C863" s="91" t="s">
        <v>340</v>
      </c>
      <c r="D863" s="187"/>
      <c r="E863" s="187"/>
      <c r="F863" s="190"/>
    </row>
    <row r="864" spans="2:6" x14ac:dyDescent="0.35">
      <c r="B864" s="82" t="s">
        <v>325</v>
      </c>
      <c r="C864" s="91" t="s">
        <v>340</v>
      </c>
      <c r="D864" s="187"/>
      <c r="E864" s="187"/>
      <c r="F864" s="190"/>
    </row>
    <row r="865" spans="2:6" x14ac:dyDescent="0.35">
      <c r="B865" s="82" t="s">
        <v>326</v>
      </c>
      <c r="C865" s="91" t="s">
        <v>340</v>
      </c>
      <c r="D865" s="187"/>
      <c r="E865" s="187"/>
      <c r="F865" s="190"/>
    </row>
    <row r="866" spans="2:6" x14ac:dyDescent="0.35">
      <c r="B866" s="82" t="s">
        <v>327</v>
      </c>
      <c r="C866" s="91" t="s">
        <v>340</v>
      </c>
      <c r="D866" s="187"/>
      <c r="E866" s="187"/>
      <c r="F866" s="190"/>
    </row>
    <row r="867" spans="2:6" ht="24" x14ac:dyDescent="0.35">
      <c r="B867" s="82" t="s">
        <v>328</v>
      </c>
      <c r="C867" s="91" t="s">
        <v>340</v>
      </c>
      <c r="D867" s="187"/>
      <c r="E867" s="187"/>
      <c r="F867" s="190"/>
    </row>
    <row r="868" spans="2:6" x14ac:dyDescent="0.35">
      <c r="B868" s="82" t="s">
        <v>329</v>
      </c>
      <c r="C868" s="91" t="s">
        <v>340</v>
      </c>
      <c r="D868" s="187"/>
      <c r="E868" s="187"/>
      <c r="F868" s="190"/>
    </row>
    <row r="869" spans="2:6" x14ac:dyDescent="0.35">
      <c r="B869" s="82" t="s">
        <v>330</v>
      </c>
      <c r="C869" s="91" t="s">
        <v>340</v>
      </c>
      <c r="D869" s="187"/>
      <c r="E869" s="187"/>
      <c r="F869" s="190"/>
    </row>
    <row r="870" spans="2:6" ht="24" x14ac:dyDescent="0.35">
      <c r="B870" s="82" t="s">
        <v>331</v>
      </c>
      <c r="C870" s="91" t="s">
        <v>341</v>
      </c>
      <c r="D870" s="187"/>
      <c r="E870" s="187"/>
      <c r="F870" s="190"/>
    </row>
    <row r="871" spans="2:6" x14ac:dyDescent="0.35">
      <c r="B871" s="82" t="s">
        <v>332</v>
      </c>
      <c r="C871" s="91" t="s">
        <v>340</v>
      </c>
      <c r="D871" s="187"/>
      <c r="E871" s="187"/>
      <c r="F871" s="190"/>
    </row>
    <row r="872" spans="2:6" ht="24" x14ac:dyDescent="0.35">
      <c r="B872" s="82" t="s">
        <v>337</v>
      </c>
      <c r="C872" s="91" t="s">
        <v>340</v>
      </c>
      <c r="D872" s="187"/>
      <c r="E872" s="187"/>
      <c r="F872" s="190"/>
    </row>
    <row r="873" spans="2:6" x14ac:dyDescent="0.35">
      <c r="B873" s="82" t="s">
        <v>333</v>
      </c>
      <c r="C873" s="91" t="s">
        <v>340</v>
      </c>
      <c r="D873" s="187"/>
      <c r="E873" s="187"/>
      <c r="F873" s="190"/>
    </row>
    <row r="874" spans="2:6" x14ac:dyDescent="0.35">
      <c r="B874" s="82" t="s">
        <v>334</v>
      </c>
      <c r="C874" s="91" t="s">
        <v>340</v>
      </c>
      <c r="D874" s="187"/>
      <c r="E874" s="187"/>
      <c r="F874" s="190"/>
    </row>
    <row r="875" spans="2:6" x14ac:dyDescent="0.35">
      <c r="B875" s="82" t="s">
        <v>335</v>
      </c>
      <c r="C875" s="91" t="s">
        <v>340</v>
      </c>
      <c r="D875" s="187"/>
      <c r="E875" s="187"/>
      <c r="F875" s="190"/>
    </row>
    <row r="876" spans="2:6" ht="15" thickBot="1" x14ac:dyDescent="0.4">
      <c r="B876" s="83" t="s">
        <v>336</v>
      </c>
      <c r="C876" s="93" t="s">
        <v>340</v>
      </c>
      <c r="D876" s="188"/>
      <c r="E876" s="188"/>
      <c r="F876" s="191"/>
    </row>
    <row r="877" spans="2:6" ht="15" thickTop="1" x14ac:dyDescent="0.35">
      <c r="B877" s="81" t="s">
        <v>323</v>
      </c>
      <c r="C877" s="92" t="s">
        <v>340</v>
      </c>
      <c r="D877" s="186"/>
      <c r="E877" s="186"/>
      <c r="F877" s="189"/>
    </row>
    <row r="878" spans="2:6" x14ac:dyDescent="0.35">
      <c r="B878" s="82" t="s">
        <v>324</v>
      </c>
      <c r="C878" s="91" t="s">
        <v>340</v>
      </c>
      <c r="D878" s="187"/>
      <c r="E878" s="187"/>
      <c r="F878" s="190"/>
    </row>
    <row r="879" spans="2:6" x14ac:dyDescent="0.35">
      <c r="B879" s="82" t="s">
        <v>325</v>
      </c>
      <c r="C879" s="91" t="s">
        <v>340</v>
      </c>
      <c r="D879" s="187"/>
      <c r="E879" s="187"/>
      <c r="F879" s="190"/>
    </row>
    <row r="880" spans="2:6" x14ac:dyDescent="0.35">
      <c r="B880" s="82" t="s">
        <v>326</v>
      </c>
      <c r="C880" s="91" t="s">
        <v>340</v>
      </c>
      <c r="D880" s="187"/>
      <c r="E880" s="187"/>
      <c r="F880" s="190"/>
    </row>
    <row r="881" spans="2:6" x14ac:dyDescent="0.35">
      <c r="B881" s="82" t="s">
        <v>327</v>
      </c>
      <c r="C881" s="91" t="s">
        <v>340</v>
      </c>
      <c r="D881" s="187"/>
      <c r="E881" s="187"/>
      <c r="F881" s="190"/>
    </row>
    <row r="882" spans="2:6" ht="24" x14ac:dyDescent="0.35">
      <c r="B882" s="82" t="s">
        <v>328</v>
      </c>
      <c r="C882" s="91" t="s">
        <v>340</v>
      </c>
      <c r="D882" s="187"/>
      <c r="E882" s="187"/>
      <c r="F882" s="190"/>
    </row>
    <row r="883" spans="2:6" x14ac:dyDescent="0.35">
      <c r="B883" s="82" t="s">
        <v>329</v>
      </c>
      <c r="C883" s="91" t="s">
        <v>340</v>
      </c>
      <c r="D883" s="187"/>
      <c r="E883" s="187"/>
      <c r="F883" s="190"/>
    </row>
    <row r="884" spans="2:6" x14ac:dyDescent="0.35">
      <c r="B884" s="82" t="s">
        <v>330</v>
      </c>
      <c r="C884" s="91" t="s">
        <v>340</v>
      </c>
      <c r="D884" s="187"/>
      <c r="E884" s="187"/>
      <c r="F884" s="190"/>
    </row>
    <row r="885" spans="2:6" ht="24" x14ac:dyDescent="0.35">
      <c r="B885" s="82" t="s">
        <v>331</v>
      </c>
      <c r="C885" s="91" t="s">
        <v>341</v>
      </c>
      <c r="D885" s="187"/>
      <c r="E885" s="187"/>
      <c r="F885" s="190"/>
    </row>
    <row r="886" spans="2:6" x14ac:dyDescent="0.35">
      <c r="B886" s="82" t="s">
        <v>332</v>
      </c>
      <c r="C886" s="91" t="s">
        <v>340</v>
      </c>
      <c r="D886" s="187"/>
      <c r="E886" s="187"/>
      <c r="F886" s="190"/>
    </row>
    <row r="887" spans="2:6" ht="24" x14ac:dyDescent="0.35">
      <c r="B887" s="82" t="s">
        <v>337</v>
      </c>
      <c r="C887" s="91" t="s">
        <v>340</v>
      </c>
      <c r="D887" s="187"/>
      <c r="E887" s="187"/>
      <c r="F887" s="190"/>
    </row>
    <row r="888" spans="2:6" x14ac:dyDescent="0.35">
      <c r="B888" s="82" t="s">
        <v>333</v>
      </c>
      <c r="C888" s="91" t="s">
        <v>340</v>
      </c>
      <c r="D888" s="187"/>
      <c r="E888" s="187"/>
      <c r="F888" s="190"/>
    </row>
    <row r="889" spans="2:6" x14ac:dyDescent="0.35">
      <c r="B889" s="82" t="s">
        <v>334</v>
      </c>
      <c r="C889" s="91" t="s">
        <v>340</v>
      </c>
      <c r="D889" s="187"/>
      <c r="E889" s="187"/>
      <c r="F889" s="190"/>
    </row>
    <row r="890" spans="2:6" x14ac:dyDescent="0.35">
      <c r="B890" s="82" t="s">
        <v>335</v>
      </c>
      <c r="C890" s="91" t="s">
        <v>340</v>
      </c>
      <c r="D890" s="187"/>
      <c r="E890" s="187"/>
      <c r="F890" s="190"/>
    </row>
    <row r="891" spans="2:6" ht="15" thickBot="1" x14ac:dyDescent="0.4">
      <c r="B891" s="83" t="s">
        <v>336</v>
      </c>
      <c r="C891" s="93" t="s">
        <v>340</v>
      </c>
      <c r="D891" s="188"/>
      <c r="E891" s="188"/>
      <c r="F891" s="191"/>
    </row>
    <row r="892" spans="2:6" ht="15" thickTop="1" x14ac:dyDescent="0.35">
      <c r="B892" s="81" t="s">
        <v>323</v>
      </c>
      <c r="C892" s="92" t="s">
        <v>340</v>
      </c>
      <c r="D892" s="186"/>
      <c r="E892" s="186"/>
      <c r="F892" s="189"/>
    </row>
    <row r="893" spans="2:6" x14ac:dyDescent="0.35">
      <c r="B893" s="82" t="s">
        <v>324</v>
      </c>
      <c r="C893" s="91" t="s">
        <v>340</v>
      </c>
      <c r="D893" s="187"/>
      <c r="E893" s="187"/>
      <c r="F893" s="190"/>
    </row>
    <row r="894" spans="2:6" x14ac:dyDescent="0.35">
      <c r="B894" s="82" t="s">
        <v>325</v>
      </c>
      <c r="C894" s="91" t="s">
        <v>340</v>
      </c>
      <c r="D894" s="187"/>
      <c r="E894" s="187"/>
      <c r="F894" s="190"/>
    </row>
    <row r="895" spans="2:6" x14ac:dyDescent="0.35">
      <c r="B895" s="82" t="s">
        <v>326</v>
      </c>
      <c r="C895" s="91" t="s">
        <v>340</v>
      </c>
      <c r="D895" s="187"/>
      <c r="E895" s="187"/>
      <c r="F895" s="190"/>
    </row>
    <row r="896" spans="2:6" x14ac:dyDescent="0.35">
      <c r="B896" s="82" t="s">
        <v>327</v>
      </c>
      <c r="C896" s="91" t="s">
        <v>340</v>
      </c>
      <c r="D896" s="187"/>
      <c r="E896" s="187"/>
      <c r="F896" s="190"/>
    </row>
    <row r="897" spans="2:6" ht="24" x14ac:dyDescent="0.35">
      <c r="B897" s="82" t="s">
        <v>328</v>
      </c>
      <c r="C897" s="91" t="s">
        <v>340</v>
      </c>
      <c r="D897" s="187"/>
      <c r="E897" s="187"/>
      <c r="F897" s="190"/>
    </row>
    <row r="898" spans="2:6" x14ac:dyDescent="0.35">
      <c r="B898" s="82" t="s">
        <v>329</v>
      </c>
      <c r="C898" s="91" t="s">
        <v>340</v>
      </c>
      <c r="D898" s="187"/>
      <c r="E898" s="187"/>
      <c r="F898" s="190"/>
    </row>
    <row r="899" spans="2:6" x14ac:dyDescent="0.35">
      <c r="B899" s="82" t="s">
        <v>330</v>
      </c>
      <c r="C899" s="91" t="s">
        <v>340</v>
      </c>
      <c r="D899" s="187"/>
      <c r="E899" s="187"/>
      <c r="F899" s="190"/>
    </row>
    <row r="900" spans="2:6" ht="24" x14ac:dyDescent="0.35">
      <c r="B900" s="82" t="s">
        <v>331</v>
      </c>
      <c r="C900" s="91" t="s">
        <v>341</v>
      </c>
      <c r="D900" s="187"/>
      <c r="E900" s="187"/>
      <c r="F900" s="190"/>
    </row>
    <row r="901" spans="2:6" x14ac:dyDescent="0.35">
      <c r="B901" s="82" t="s">
        <v>332</v>
      </c>
      <c r="C901" s="91" t="s">
        <v>340</v>
      </c>
      <c r="D901" s="187"/>
      <c r="E901" s="187"/>
      <c r="F901" s="190"/>
    </row>
    <row r="902" spans="2:6" ht="24" x14ac:dyDescent="0.35">
      <c r="B902" s="82" t="s">
        <v>337</v>
      </c>
      <c r="C902" s="91" t="s">
        <v>340</v>
      </c>
      <c r="D902" s="187"/>
      <c r="E902" s="187"/>
      <c r="F902" s="190"/>
    </row>
    <row r="903" spans="2:6" x14ac:dyDescent="0.35">
      <c r="B903" s="82" t="s">
        <v>333</v>
      </c>
      <c r="C903" s="91" t="s">
        <v>340</v>
      </c>
      <c r="D903" s="187"/>
      <c r="E903" s="187"/>
      <c r="F903" s="190"/>
    </row>
    <row r="904" spans="2:6" x14ac:dyDescent="0.35">
      <c r="B904" s="82" t="s">
        <v>334</v>
      </c>
      <c r="C904" s="91" t="s">
        <v>340</v>
      </c>
      <c r="D904" s="187"/>
      <c r="E904" s="187"/>
      <c r="F904" s="190"/>
    </row>
    <row r="905" spans="2:6" x14ac:dyDescent="0.35">
      <c r="B905" s="82" t="s">
        <v>335</v>
      </c>
      <c r="C905" s="91" t="s">
        <v>340</v>
      </c>
      <c r="D905" s="187"/>
      <c r="E905" s="187"/>
      <c r="F905" s="190"/>
    </row>
    <row r="906" spans="2:6" ht="15" thickBot="1" x14ac:dyDescent="0.4">
      <c r="B906" s="83" t="s">
        <v>336</v>
      </c>
      <c r="C906" s="93" t="s">
        <v>340</v>
      </c>
      <c r="D906" s="188"/>
      <c r="E906" s="188"/>
      <c r="F906" s="191"/>
    </row>
    <row r="907" spans="2:6" ht="15" thickTop="1" x14ac:dyDescent="0.35">
      <c r="B907" s="81" t="s">
        <v>323</v>
      </c>
      <c r="C907" s="92" t="s">
        <v>340</v>
      </c>
      <c r="D907" s="186"/>
      <c r="E907" s="186"/>
      <c r="F907" s="189"/>
    </row>
    <row r="908" spans="2:6" x14ac:dyDescent="0.35">
      <c r="B908" s="82" t="s">
        <v>324</v>
      </c>
      <c r="C908" s="91" t="s">
        <v>340</v>
      </c>
      <c r="D908" s="187"/>
      <c r="E908" s="187"/>
      <c r="F908" s="190"/>
    </row>
    <row r="909" spans="2:6" x14ac:dyDescent="0.35">
      <c r="B909" s="82" t="s">
        <v>325</v>
      </c>
      <c r="C909" s="91" t="s">
        <v>340</v>
      </c>
      <c r="D909" s="187"/>
      <c r="E909" s="187"/>
      <c r="F909" s="190"/>
    </row>
    <row r="910" spans="2:6" x14ac:dyDescent="0.35">
      <c r="B910" s="82" t="s">
        <v>326</v>
      </c>
      <c r="C910" s="91" t="s">
        <v>340</v>
      </c>
      <c r="D910" s="187"/>
      <c r="E910" s="187"/>
      <c r="F910" s="190"/>
    </row>
    <row r="911" spans="2:6" x14ac:dyDescent="0.35">
      <c r="B911" s="82" t="s">
        <v>327</v>
      </c>
      <c r="C911" s="91" t="s">
        <v>340</v>
      </c>
      <c r="D911" s="187"/>
      <c r="E911" s="187"/>
      <c r="F911" s="190"/>
    </row>
    <row r="912" spans="2:6" ht="24" x14ac:dyDescent="0.35">
      <c r="B912" s="82" t="s">
        <v>328</v>
      </c>
      <c r="C912" s="91" t="s">
        <v>340</v>
      </c>
      <c r="D912" s="187"/>
      <c r="E912" s="187"/>
      <c r="F912" s="190"/>
    </row>
    <row r="913" spans="2:6" x14ac:dyDescent="0.35">
      <c r="B913" s="82" t="s">
        <v>329</v>
      </c>
      <c r="C913" s="91" t="s">
        <v>340</v>
      </c>
      <c r="D913" s="187"/>
      <c r="E913" s="187"/>
      <c r="F913" s="190"/>
    </row>
    <row r="914" spans="2:6" x14ac:dyDescent="0.35">
      <c r="B914" s="82" t="s">
        <v>330</v>
      </c>
      <c r="C914" s="91" t="s">
        <v>340</v>
      </c>
      <c r="D914" s="187"/>
      <c r="E914" s="187"/>
      <c r="F914" s="190"/>
    </row>
    <row r="915" spans="2:6" ht="24" x14ac:dyDescent="0.35">
      <c r="B915" s="82" t="s">
        <v>331</v>
      </c>
      <c r="C915" s="91" t="s">
        <v>341</v>
      </c>
      <c r="D915" s="187"/>
      <c r="E915" s="187"/>
      <c r="F915" s="190"/>
    </row>
    <row r="916" spans="2:6" x14ac:dyDescent="0.35">
      <c r="B916" s="82" t="s">
        <v>332</v>
      </c>
      <c r="C916" s="91" t="s">
        <v>340</v>
      </c>
      <c r="D916" s="187"/>
      <c r="E916" s="187"/>
      <c r="F916" s="190"/>
    </row>
    <row r="917" spans="2:6" ht="24" x14ac:dyDescent="0.35">
      <c r="B917" s="82" t="s">
        <v>337</v>
      </c>
      <c r="C917" s="91" t="s">
        <v>340</v>
      </c>
      <c r="D917" s="187"/>
      <c r="E917" s="187"/>
      <c r="F917" s="190"/>
    </row>
    <row r="918" spans="2:6" x14ac:dyDescent="0.35">
      <c r="B918" s="82" t="s">
        <v>333</v>
      </c>
      <c r="C918" s="91" t="s">
        <v>340</v>
      </c>
      <c r="D918" s="187"/>
      <c r="E918" s="187"/>
      <c r="F918" s="190"/>
    </row>
    <row r="919" spans="2:6" x14ac:dyDescent="0.35">
      <c r="B919" s="82" t="s">
        <v>334</v>
      </c>
      <c r="C919" s="91" t="s">
        <v>340</v>
      </c>
      <c r="D919" s="187"/>
      <c r="E919" s="187"/>
      <c r="F919" s="190"/>
    </row>
    <row r="920" spans="2:6" x14ac:dyDescent="0.35">
      <c r="B920" s="82" t="s">
        <v>335</v>
      </c>
      <c r="C920" s="91" t="s">
        <v>340</v>
      </c>
      <c r="D920" s="187"/>
      <c r="E920" s="187"/>
      <c r="F920" s="190"/>
    </row>
    <row r="921" spans="2:6" ht="15" thickBot="1" x14ac:dyDescent="0.4">
      <c r="B921" s="83" t="s">
        <v>336</v>
      </c>
      <c r="C921" s="93" t="s">
        <v>340</v>
      </c>
      <c r="D921" s="188"/>
      <c r="E921" s="188"/>
      <c r="F921" s="191"/>
    </row>
    <row r="922" spans="2:6" ht="15" thickTop="1" x14ac:dyDescent="0.35">
      <c r="B922" s="81" t="s">
        <v>323</v>
      </c>
      <c r="C922" s="92" t="s">
        <v>340</v>
      </c>
      <c r="D922" s="186"/>
      <c r="E922" s="186"/>
      <c r="F922" s="189"/>
    </row>
    <row r="923" spans="2:6" x14ac:dyDescent="0.35">
      <c r="B923" s="82" t="s">
        <v>324</v>
      </c>
      <c r="C923" s="91" t="s">
        <v>340</v>
      </c>
      <c r="D923" s="187"/>
      <c r="E923" s="187"/>
      <c r="F923" s="190"/>
    </row>
    <row r="924" spans="2:6" x14ac:dyDescent="0.35">
      <c r="B924" s="82" t="s">
        <v>325</v>
      </c>
      <c r="C924" s="91" t="s">
        <v>340</v>
      </c>
      <c r="D924" s="187"/>
      <c r="E924" s="187"/>
      <c r="F924" s="190"/>
    </row>
    <row r="925" spans="2:6" x14ac:dyDescent="0.35">
      <c r="B925" s="82" t="s">
        <v>326</v>
      </c>
      <c r="C925" s="91" t="s">
        <v>340</v>
      </c>
      <c r="D925" s="187"/>
      <c r="E925" s="187"/>
      <c r="F925" s="190"/>
    </row>
    <row r="926" spans="2:6" x14ac:dyDescent="0.35">
      <c r="B926" s="82" t="s">
        <v>327</v>
      </c>
      <c r="C926" s="91" t="s">
        <v>340</v>
      </c>
      <c r="D926" s="187"/>
      <c r="E926" s="187"/>
      <c r="F926" s="190"/>
    </row>
    <row r="927" spans="2:6" ht="24" x14ac:dyDescent="0.35">
      <c r="B927" s="82" t="s">
        <v>328</v>
      </c>
      <c r="C927" s="91" t="s">
        <v>340</v>
      </c>
      <c r="D927" s="187"/>
      <c r="E927" s="187"/>
      <c r="F927" s="190"/>
    </row>
    <row r="928" spans="2:6" x14ac:dyDescent="0.35">
      <c r="B928" s="82" t="s">
        <v>329</v>
      </c>
      <c r="C928" s="91" t="s">
        <v>340</v>
      </c>
      <c r="D928" s="187"/>
      <c r="E928" s="187"/>
      <c r="F928" s="190"/>
    </row>
    <row r="929" spans="2:6" x14ac:dyDescent="0.35">
      <c r="B929" s="82" t="s">
        <v>330</v>
      </c>
      <c r="C929" s="91" t="s">
        <v>340</v>
      </c>
      <c r="D929" s="187"/>
      <c r="E929" s="187"/>
      <c r="F929" s="190"/>
    </row>
    <row r="930" spans="2:6" ht="24" x14ac:dyDescent="0.35">
      <c r="B930" s="82" t="s">
        <v>331</v>
      </c>
      <c r="C930" s="91" t="s">
        <v>341</v>
      </c>
      <c r="D930" s="187"/>
      <c r="E930" s="187"/>
      <c r="F930" s="190"/>
    </row>
    <row r="931" spans="2:6" x14ac:dyDescent="0.35">
      <c r="B931" s="82" t="s">
        <v>332</v>
      </c>
      <c r="C931" s="91" t="s">
        <v>340</v>
      </c>
      <c r="D931" s="187"/>
      <c r="E931" s="187"/>
      <c r="F931" s="190"/>
    </row>
    <row r="932" spans="2:6" ht="24" x14ac:dyDescent="0.35">
      <c r="B932" s="82" t="s">
        <v>337</v>
      </c>
      <c r="C932" s="91" t="s">
        <v>340</v>
      </c>
      <c r="D932" s="187"/>
      <c r="E932" s="187"/>
      <c r="F932" s="190"/>
    </row>
    <row r="933" spans="2:6" x14ac:dyDescent="0.35">
      <c r="B933" s="82" t="s">
        <v>333</v>
      </c>
      <c r="C933" s="91" t="s">
        <v>340</v>
      </c>
      <c r="D933" s="187"/>
      <c r="E933" s="187"/>
      <c r="F933" s="190"/>
    </row>
    <row r="934" spans="2:6" x14ac:dyDescent="0.35">
      <c r="B934" s="82" t="s">
        <v>334</v>
      </c>
      <c r="C934" s="91" t="s">
        <v>340</v>
      </c>
      <c r="D934" s="187"/>
      <c r="E934" s="187"/>
      <c r="F934" s="190"/>
    </row>
    <row r="935" spans="2:6" x14ac:dyDescent="0.35">
      <c r="B935" s="82" t="s">
        <v>335</v>
      </c>
      <c r="C935" s="91" t="s">
        <v>340</v>
      </c>
      <c r="D935" s="187"/>
      <c r="E935" s="187"/>
      <c r="F935" s="190"/>
    </row>
    <row r="936" spans="2:6" ht="15" thickBot="1" x14ac:dyDescent="0.4">
      <c r="B936" s="83" t="s">
        <v>336</v>
      </c>
      <c r="C936" s="93" t="s">
        <v>340</v>
      </c>
      <c r="D936" s="188"/>
      <c r="E936" s="188"/>
      <c r="F936" s="191"/>
    </row>
    <row r="937" spans="2:6" ht="15" thickTop="1" x14ac:dyDescent="0.35">
      <c r="B937" s="81" t="s">
        <v>323</v>
      </c>
      <c r="C937" s="92" t="s">
        <v>340</v>
      </c>
      <c r="D937" s="186"/>
      <c r="E937" s="186"/>
      <c r="F937" s="189"/>
    </row>
    <row r="938" spans="2:6" x14ac:dyDescent="0.35">
      <c r="B938" s="82" t="s">
        <v>324</v>
      </c>
      <c r="C938" s="91" t="s">
        <v>340</v>
      </c>
      <c r="D938" s="187"/>
      <c r="E938" s="187"/>
      <c r="F938" s="190"/>
    </row>
    <row r="939" spans="2:6" x14ac:dyDescent="0.35">
      <c r="B939" s="82" t="s">
        <v>325</v>
      </c>
      <c r="C939" s="91" t="s">
        <v>340</v>
      </c>
      <c r="D939" s="187"/>
      <c r="E939" s="187"/>
      <c r="F939" s="190"/>
    </row>
    <row r="940" spans="2:6" x14ac:dyDescent="0.35">
      <c r="B940" s="82" t="s">
        <v>326</v>
      </c>
      <c r="C940" s="91" t="s">
        <v>340</v>
      </c>
      <c r="D940" s="187"/>
      <c r="E940" s="187"/>
      <c r="F940" s="190"/>
    </row>
    <row r="941" spans="2:6" x14ac:dyDescent="0.35">
      <c r="B941" s="82" t="s">
        <v>327</v>
      </c>
      <c r="C941" s="91" t="s">
        <v>340</v>
      </c>
      <c r="D941" s="187"/>
      <c r="E941" s="187"/>
      <c r="F941" s="190"/>
    </row>
    <row r="942" spans="2:6" ht="24" x14ac:dyDescent="0.35">
      <c r="B942" s="82" t="s">
        <v>328</v>
      </c>
      <c r="C942" s="91" t="s">
        <v>340</v>
      </c>
      <c r="D942" s="187"/>
      <c r="E942" s="187"/>
      <c r="F942" s="190"/>
    </row>
    <row r="943" spans="2:6" x14ac:dyDescent="0.35">
      <c r="B943" s="82" t="s">
        <v>329</v>
      </c>
      <c r="C943" s="91" t="s">
        <v>340</v>
      </c>
      <c r="D943" s="187"/>
      <c r="E943" s="187"/>
      <c r="F943" s="190"/>
    </row>
    <row r="944" spans="2:6" x14ac:dyDescent="0.35">
      <c r="B944" s="82" t="s">
        <v>330</v>
      </c>
      <c r="C944" s="91" t="s">
        <v>340</v>
      </c>
      <c r="D944" s="187"/>
      <c r="E944" s="187"/>
      <c r="F944" s="190"/>
    </row>
    <row r="945" spans="2:6" ht="24" x14ac:dyDescent="0.35">
      <c r="B945" s="82" t="s">
        <v>331</v>
      </c>
      <c r="C945" s="91" t="s">
        <v>341</v>
      </c>
      <c r="D945" s="187"/>
      <c r="E945" s="187"/>
      <c r="F945" s="190"/>
    </row>
    <row r="946" spans="2:6" x14ac:dyDescent="0.35">
      <c r="B946" s="82" t="s">
        <v>332</v>
      </c>
      <c r="C946" s="91" t="s">
        <v>340</v>
      </c>
      <c r="D946" s="187"/>
      <c r="E946" s="187"/>
      <c r="F946" s="190"/>
    </row>
    <row r="947" spans="2:6" ht="24" x14ac:dyDescent="0.35">
      <c r="B947" s="82" t="s">
        <v>337</v>
      </c>
      <c r="C947" s="91" t="s">
        <v>340</v>
      </c>
      <c r="D947" s="187"/>
      <c r="E947" s="187"/>
      <c r="F947" s="190"/>
    </row>
    <row r="948" spans="2:6" x14ac:dyDescent="0.35">
      <c r="B948" s="82" t="s">
        <v>333</v>
      </c>
      <c r="C948" s="91" t="s">
        <v>340</v>
      </c>
      <c r="D948" s="187"/>
      <c r="E948" s="187"/>
      <c r="F948" s="190"/>
    </row>
    <row r="949" spans="2:6" x14ac:dyDescent="0.35">
      <c r="B949" s="82" t="s">
        <v>334</v>
      </c>
      <c r="C949" s="91" t="s">
        <v>340</v>
      </c>
      <c r="D949" s="187"/>
      <c r="E949" s="187"/>
      <c r="F949" s="190"/>
    </row>
    <row r="950" spans="2:6" x14ac:dyDescent="0.35">
      <c r="B950" s="82" t="s">
        <v>335</v>
      </c>
      <c r="C950" s="91" t="s">
        <v>340</v>
      </c>
      <c r="D950" s="187"/>
      <c r="E950" s="187"/>
      <c r="F950" s="190"/>
    </row>
    <row r="951" spans="2:6" ht="15" thickBot="1" x14ac:dyDescent="0.4">
      <c r="B951" s="83" t="s">
        <v>336</v>
      </c>
      <c r="C951" s="93" t="s">
        <v>340</v>
      </c>
      <c r="D951" s="188"/>
      <c r="E951" s="188"/>
      <c r="F951" s="191"/>
    </row>
    <row r="952" spans="2:6" ht="15" thickTop="1" x14ac:dyDescent="0.35">
      <c r="B952" s="81" t="s">
        <v>323</v>
      </c>
      <c r="C952" s="92" t="s">
        <v>340</v>
      </c>
      <c r="D952" s="186"/>
      <c r="E952" s="186"/>
      <c r="F952" s="189"/>
    </row>
    <row r="953" spans="2:6" x14ac:dyDescent="0.35">
      <c r="B953" s="82" t="s">
        <v>324</v>
      </c>
      <c r="C953" s="91" t="s">
        <v>340</v>
      </c>
      <c r="D953" s="187"/>
      <c r="E953" s="187"/>
      <c r="F953" s="190"/>
    </row>
    <row r="954" spans="2:6" x14ac:dyDescent="0.35">
      <c r="B954" s="82" t="s">
        <v>325</v>
      </c>
      <c r="C954" s="91" t="s">
        <v>340</v>
      </c>
      <c r="D954" s="187"/>
      <c r="E954" s="187"/>
      <c r="F954" s="190"/>
    </row>
    <row r="955" spans="2:6" x14ac:dyDescent="0.35">
      <c r="B955" s="82" t="s">
        <v>326</v>
      </c>
      <c r="C955" s="91" t="s">
        <v>340</v>
      </c>
      <c r="D955" s="187"/>
      <c r="E955" s="187"/>
      <c r="F955" s="190"/>
    </row>
    <row r="956" spans="2:6" x14ac:dyDescent="0.35">
      <c r="B956" s="82" t="s">
        <v>327</v>
      </c>
      <c r="C956" s="91" t="s">
        <v>340</v>
      </c>
      <c r="D956" s="187"/>
      <c r="E956" s="187"/>
      <c r="F956" s="190"/>
    </row>
    <row r="957" spans="2:6" ht="24" x14ac:dyDescent="0.35">
      <c r="B957" s="82" t="s">
        <v>328</v>
      </c>
      <c r="C957" s="91" t="s">
        <v>340</v>
      </c>
      <c r="D957" s="187"/>
      <c r="E957" s="187"/>
      <c r="F957" s="190"/>
    </row>
    <row r="958" spans="2:6" x14ac:dyDescent="0.35">
      <c r="B958" s="82" t="s">
        <v>329</v>
      </c>
      <c r="C958" s="91" t="s">
        <v>340</v>
      </c>
      <c r="D958" s="187"/>
      <c r="E958" s="187"/>
      <c r="F958" s="190"/>
    </row>
    <row r="959" spans="2:6" x14ac:dyDescent="0.35">
      <c r="B959" s="82" t="s">
        <v>330</v>
      </c>
      <c r="C959" s="91" t="s">
        <v>340</v>
      </c>
      <c r="D959" s="187"/>
      <c r="E959" s="187"/>
      <c r="F959" s="190"/>
    </row>
    <row r="960" spans="2:6" ht="24" x14ac:dyDescent="0.35">
      <c r="B960" s="82" t="s">
        <v>331</v>
      </c>
      <c r="C960" s="91" t="s">
        <v>341</v>
      </c>
      <c r="D960" s="187"/>
      <c r="E960" s="187"/>
      <c r="F960" s="190"/>
    </row>
    <row r="961" spans="2:6" x14ac:dyDescent="0.35">
      <c r="B961" s="82" t="s">
        <v>332</v>
      </c>
      <c r="C961" s="91" t="s">
        <v>340</v>
      </c>
      <c r="D961" s="187"/>
      <c r="E961" s="187"/>
      <c r="F961" s="190"/>
    </row>
    <row r="962" spans="2:6" ht="24" x14ac:dyDescent="0.35">
      <c r="B962" s="82" t="s">
        <v>337</v>
      </c>
      <c r="C962" s="91" t="s">
        <v>340</v>
      </c>
      <c r="D962" s="187"/>
      <c r="E962" s="187"/>
      <c r="F962" s="190"/>
    </row>
    <row r="963" spans="2:6" x14ac:dyDescent="0.35">
      <c r="B963" s="82" t="s">
        <v>333</v>
      </c>
      <c r="C963" s="91" t="s">
        <v>340</v>
      </c>
      <c r="D963" s="187"/>
      <c r="E963" s="187"/>
      <c r="F963" s="190"/>
    </row>
    <row r="964" spans="2:6" x14ac:dyDescent="0.35">
      <c r="B964" s="82" t="s">
        <v>334</v>
      </c>
      <c r="C964" s="91" t="s">
        <v>340</v>
      </c>
      <c r="D964" s="187"/>
      <c r="E964" s="187"/>
      <c r="F964" s="190"/>
    </row>
    <row r="965" spans="2:6" x14ac:dyDescent="0.35">
      <c r="B965" s="82" t="s">
        <v>335</v>
      </c>
      <c r="C965" s="91" t="s">
        <v>340</v>
      </c>
      <c r="D965" s="187"/>
      <c r="E965" s="187"/>
      <c r="F965" s="190"/>
    </row>
    <row r="966" spans="2:6" ht="15" thickBot="1" x14ac:dyDescent="0.4">
      <c r="B966" s="83" t="s">
        <v>336</v>
      </c>
      <c r="C966" s="93" t="s">
        <v>340</v>
      </c>
      <c r="D966" s="188"/>
      <c r="E966" s="188"/>
      <c r="F966" s="191"/>
    </row>
    <row r="967" spans="2:6" ht="15" thickTop="1" x14ac:dyDescent="0.35"/>
  </sheetData>
  <mergeCells count="196">
    <mergeCell ref="A2:A3"/>
    <mergeCell ref="B2:F2"/>
    <mergeCell ref="B3:F3"/>
    <mergeCell ref="B5:F5"/>
    <mergeCell ref="D7:D21"/>
    <mergeCell ref="E7:E21"/>
    <mergeCell ref="F7:F21"/>
    <mergeCell ref="D52:D66"/>
    <mergeCell ref="E52:E66"/>
    <mergeCell ref="F52:F66"/>
    <mergeCell ref="D67:D81"/>
    <mergeCell ref="E67:E81"/>
    <mergeCell ref="F67:F81"/>
    <mergeCell ref="D22:D36"/>
    <mergeCell ref="E22:E36"/>
    <mergeCell ref="F22:F36"/>
    <mergeCell ref="D37:D51"/>
    <mergeCell ref="E37:E51"/>
    <mergeCell ref="F37:F51"/>
    <mergeCell ref="D112:D126"/>
    <mergeCell ref="E112:E126"/>
    <mergeCell ref="F112:F126"/>
    <mergeCell ref="D127:D141"/>
    <mergeCell ref="E127:E141"/>
    <mergeCell ref="F127:F141"/>
    <mergeCell ref="D82:D96"/>
    <mergeCell ref="E82:E96"/>
    <mergeCell ref="F82:F96"/>
    <mergeCell ref="D97:D111"/>
    <mergeCell ref="E97:E111"/>
    <mergeCell ref="F97:F111"/>
    <mergeCell ref="D172:D186"/>
    <mergeCell ref="E172:E186"/>
    <mergeCell ref="F172:F186"/>
    <mergeCell ref="D187:D201"/>
    <mergeCell ref="E187:E201"/>
    <mergeCell ref="F187:F201"/>
    <mergeCell ref="D142:D156"/>
    <mergeCell ref="E142:E156"/>
    <mergeCell ref="F142:F156"/>
    <mergeCell ref="D157:D171"/>
    <mergeCell ref="E157:E171"/>
    <mergeCell ref="F157:F171"/>
    <mergeCell ref="D232:D246"/>
    <mergeCell ref="E232:E246"/>
    <mergeCell ref="F232:F246"/>
    <mergeCell ref="D247:D261"/>
    <mergeCell ref="E247:E261"/>
    <mergeCell ref="F247:F261"/>
    <mergeCell ref="D202:D216"/>
    <mergeCell ref="E202:E216"/>
    <mergeCell ref="F202:F216"/>
    <mergeCell ref="D217:D231"/>
    <mergeCell ref="E217:E231"/>
    <mergeCell ref="F217:F231"/>
    <mergeCell ref="D292:D306"/>
    <mergeCell ref="E292:E306"/>
    <mergeCell ref="F292:F306"/>
    <mergeCell ref="D307:D321"/>
    <mergeCell ref="E307:E321"/>
    <mergeCell ref="F307:F321"/>
    <mergeCell ref="D262:D276"/>
    <mergeCell ref="E262:E276"/>
    <mergeCell ref="F262:F276"/>
    <mergeCell ref="D277:D291"/>
    <mergeCell ref="E277:E291"/>
    <mergeCell ref="F277:F291"/>
    <mergeCell ref="D352:D366"/>
    <mergeCell ref="E352:E366"/>
    <mergeCell ref="F352:F366"/>
    <mergeCell ref="D367:D381"/>
    <mergeCell ref="E367:E381"/>
    <mergeCell ref="F367:F381"/>
    <mergeCell ref="D322:D336"/>
    <mergeCell ref="E322:E336"/>
    <mergeCell ref="F322:F336"/>
    <mergeCell ref="D337:D351"/>
    <mergeCell ref="E337:E351"/>
    <mergeCell ref="F337:F351"/>
    <mergeCell ref="D412:D426"/>
    <mergeCell ref="E412:E426"/>
    <mergeCell ref="F412:F426"/>
    <mergeCell ref="D427:D441"/>
    <mergeCell ref="E427:E441"/>
    <mergeCell ref="F427:F441"/>
    <mergeCell ref="D382:D396"/>
    <mergeCell ref="E382:E396"/>
    <mergeCell ref="F382:F396"/>
    <mergeCell ref="D397:D411"/>
    <mergeCell ref="E397:E411"/>
    <mergeCell ref="F397:F411"/>
    <mergeCell ref="D472:D486"/>
    <mergeCell ref="E472:E486"/>
    <mergeCell ref="F472:F486"/>
    <mergeCell ref="D487:D501"/>
    <mergeCell ref="E487:E501"/>
    <mergeCell ref="F487:F501"/>
    <mergeCell ref="D442:D456"/>
    <mergeCell ref="E442:E456"/>
    <mergeCell ref="F442:F456"/>
    <mergeCell ref="D457:D471"/>
    <mergeCell ref="E457:E471"/>
    <mergeCell ref="F457:F471"/>
    <mergeCell ref="D532:D546"/>
    <mergeCell ref="E532:E546"/>
    <mergeCell ref="F532:F546"/>
    <mergeCell ref="D547:D561"/>
    <mergeCell ref="E547:E561"/>
    <mergeCell ref="F547:F561"/>
    <mergeCell ref="D502:D516"/>
    <mergeCell ref="E502:E516"/>
    <mergeCell ref="F502:F516"/>
    <mergeCell ref="D517:D531"/>
    <mergeCell ref="E517:E531"/>
    <mergeCell ref="F517:F531"/>
    <mergeCell ref="D592:D606"/>
    <mergeCell ref="E592:E606"/>
    <mergeCell ref="F592:F606"/>
    <mergeCell ref="D607:D621"/>
    <mergeCell ref="E607:E621"/>
    <mergeCell ref="F607:F621"/>
    <mergeCell ref="D562:D576"/>
    <mergeCell ref="E562:E576"/>
    <mergeCell ref="F562:F576"/>
    <mergeCell ref="D577:D591"/>
    <mergeCell ref="E577:E591"/>
    <mergeCell ref="F577:F591"/>
    <mergeCell ref="D652:D666"/>
    <mergeCell ref="E652:E666"/>
    <mergeCell ref="F652:F666"/>
    <mergeCell ref="D667:D681"/>
    <mergeCell ref="E667:E681"/>
    <mergeCell ref="F667:F681"/>
    <mergeCell ref="D622:D636"/>
    <mergeCell ref="E622:E636"/>
    <mergeCell ref="F622:F636"/>
    <mergeCell ref="D637:D651"/>
    <mergeCell ref="E637:E651"/>
    <mergeCell ref="F637:F651"/>
    <mergeCell ref="D712:D726"/>
    <mergeCell ref="E712:E726"/>
    <mergeCell ref="F712:F726"/>
    <mergeCell ref="D727:D741"/>
    <mergeCell ref="E727:E741"/>
    <mergeCell ref="F727:F741"/>
    <mergeCell ref="D682:D696"/>
    <mergeCell ref="E682:E696"/>
    <mergeCell ref="F682:F696"/>
    <mergeCell ref="D697:D711"/>
    <mergeCell ref="E697:E711"/>
    <mergeCell ref="F697:F711"/>
    <mergeCell ref="D772:D786"/>
    <mergeCell ref="E772:E786"/>
    <mergeCell ref="F772:F786"/>
    <mergeCell ref="D787:D801"/>
    <mergeCell ref="E787:E801"/>
    <mergeCell ref="F787:F801"/>
    <mergeCell ref="D742:D756"/>
    <mergeCell ref="E742:E756"/>
    <mergeCell ref="F742:F756"/>
    <mergeCell ref="D757:D771"/>
    <mergeCell ref="E757:E771"/>
    <mergeCell ref="F757:F771"/>
    <mergeCell ref="D832:D846"/>
    <mergeCell ref="E832:E846"/>
    <mergeCell ref="F832:F846"/>
    <mergeCell ref="D847:D861"/>
    <mergeCell ref="E847:E861"/>
    <mergeCell ref="F847:F861"/>
    <mergeCell ref="D802:D816"/>
    <mergeCell ref="E802:E816"/>
    <mergeCell ref="F802:F816"/>
    <mergeCell ref="D817:D831"/>
    <mergeCell ref="E817:E831"/>
    <mergeCell ref="F817:F831"/>
    <mergeCell ref="D892:D906"/>
    <mergeCell ref="E892:E906"/>
    <mergeCell ref="F892:F906"/>
    <mergeCell ref="D907:D921"/>
    <mergeCell ref="E907:E921"/>
    <mergeCell ref="F907:F921"/>
    <mergeCell ref="D862:D876"/>
    <mergeCell ref="E862:E876"/>
    <mergeCell ref="F862:F876"/>
    <mergeCell ref="D877:D891"/>
    <mergeCell ref="E877:E891"/>
    <mergeCell ref="F877:F891"/>
    <mergeCell ref="D952:D966"/>
    <mergeCell ref="E952:E966"/>
    <mergeCell ref="F952:F966"/>
    <mergeCell ref="D922:D936"/>
    <mergeCell ref="E922:E936"/>
    <mergeCell ref="F922:F936"/>
    <mergeCell ref="D937:D951"/>
    <mergeCell ref="E937:E951"/>
    <mergeCell ref="F937:F951"/>
  </mergeCells>
  <pageMargins left="0.7" right="0.7" top="0.75" bottom="0.75" header="0.3" footer="0.3"/>
  <pageSetup paperSize="8" scale="64"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0"/>
  <sheetViews>
    <sheetView showGridLines="0" workbookViewId="0">
      <selection activeCell="B12" sqref="B12"/>
    </sheetView>
  </sheetViews>
  <sheetFormatPr defaultColWidth="8.81640625" defaultRowHeight="14.5" x14ac:dyDescent="0.35"/>
  <cols>
    <col min="1" max="1" width="6.7265625" customWidth="1"/>
    <col min="2" max="2" width="90.7265625" customWidth="1"/>
  </cols>
  <sheetData>
    <row r="2" spans="2:2" x14ac:dyDescent="0.35">
      <c r="B2" s="98" t="s">
        <v>352</v>
      </c>
    </row>
    <row r="3" spans="2:2" ht="16.5" x14ac:dyDescent="0.35">
      <c r="B3" s="20" t="s">
        <v>348</v>
      </c>
    </row>
    <row r="4" spans="2:2" ht="16.5" x14ac:dyDescent="0.35">
      <c r="B4" s="20" t="s">
        <v>344</v>
      </c>
    </row>
    <row r="5" spans="2:2" x14ac:dyDescent="0.35">
      <c r="B5" s="20" t="s">
        <v>345</v>
      </c>
    </row>
    <row r="6" spans="2:2" x14ac:dyDescent="0.35">
      <c r="B6" s="20" t="s">
        <v>346</v>
      </c>
    </row>
    <row r="7" spans="2:2" ht="16.5" x14ac:dyDescent="0.35">
      <c r="B7" s="20" t="s">
        <v>349</v>
      </c>
    </row>
    <row r="8" spans="2:2" x14ac:dyDescent="0.35">
      <c r="B8" s="20" t="s">
        <v>347</v>
      </c>
    </row>
    <row r="9" spans="2:2" ht="16.5" x14ac:dyDescent="0.35">
      <c r="B9" s="20" t="s">
        <v>351</v>
      </c>
    </row>
    <row r="10" spans="2:2" x14ac:dyDescent="0.35">
      <c r="B10" s="20" t="s">
        <v>350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8</vt:i4>
      </vt:variant>
    </vt:vector>
  </HeadingPairs>
  <TitlesOfParts>
    <vt:vector size="8" baseType="lpstr">
      <vt:lpstr>Superfici</vt:lpstr>
      <vt:lpstr>Calcolo superfici totali</vt:lpstr>
      <vt:lpstr>Pulizia attività integrative</vt:lpstr>
      <vt:lpstr>Pulizia attività aggiuntive</vt:lpstr>
      <vt:lpstr>Disinfestazione</vt:lpstr>
      <vt:lpstr>Rifiuti speciali</vt:lpstr>
      <vt:lpstr>Ausiliariato </vt:lpstr>
      <vt:lpstr>Riepilogo Canoni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2016-11-29T15:11:03Z</dcterms:created>
  <dcterms:modified xsi:type="dcterms:W3CDTF">2021-04-17T19:00:31Z</dcterms:modified>
</cp:coreProperties>
</file>