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1\SINTEL\SOFTWARE multilotto\Allegati di gara\"/>
    </mc:Choice>
  </mc:AlternateContent>
  <bookViews>
    <workbookView xWindow="-30" yWindow="10695" windowWidth="19425" windowHeight="1056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H11" i="2" s="1"/>
  <c r="F10" i="2"/>
  <c r="H10" i="2" s="1"/>
  <c r="G11" i="2" l="1"/>
  <c r="G10" i="2"/>
  <c r="J15" i="2"/>
  <c r="J14" i="2"/>
  <c r="J13" i="2"/>
  <c r="L13" i="2" s="1"/>
  <c r="J12" i="2"/>
  <c r="J11" i="2"/>
  <c r="L11" i="2" s="1"/>
  <c r="J10" i="2"/>
  <c r="L10" i="2" s="1"/>
  <c r="J9" i="2"/>
  <c r="L9" i="2" s="1"/>
  <c r="J8" i="2"/>
  <c r="L8" i="2" s="1"/>
  <c r="J7" i="2"/>
  <c r="L7" i="2" s="1"/>
  <c r="J6" i="2"/>
  <c r="F9" i="2"/>
  <c r="G9" i="2" s="1"/>
  <c r="F8" i="2"/>
  <c r="F7" i="2"/>
  <c r="H7" i="2" s="1"/>
  <c r="F6" i="2"/>
  <c r="G6" i="2" s="1"/>
  <c r="D16" i="2"/>
  <c r="L15" i="2"/>
  <c r="L14" i="2"/>
  <c r="L12" i="2"/>
  <c r="H8" i="2"/>
  <c r="H9" i="2" l="1"/>
  <c r="J16" i="2"/>
  <c r="G7" i="2"/>
  <c r="K6" i="2"/>
  <c r="K8" i="2"/>
  <c r="K10" i="2"/>
  <c r="K12" i="2"/>
  <c r="K14" i="2"/>
  <c r="L6" i="2"/>
  <c r="L16" i="2" s="1"/>
  <c r="G8" i="2"/>
  <c r="F16" i="2"/>
  <c r="H6" i="2"/>
  <c r="K7" i="2"/>
  <c r="K9" i="2"/>
  <c r="K11" i="2"/>
  <c r="K13" i="2"/>
  <c r="K15" i="2"/>
  <c r="G16" i="2" l="1"/>
  <c r="K16" i="2"/>
  <c r="H16" i="2"/>
  <c r="L17" i="2"/>
  <c r="L18" i="2" s="1"/>
  <c r="L20" i="2" s="1"/>
  <c r="H17" i="2" l="1"/>
  <c r="H18" i="2" s="1"/>
  <c r="H20" i="2" s="1"/>
</calcChain>
</file>

<file path=xl/sharedStrings.xml><?xml version="1.0" encoding="utf-8"?>
<sst xmlns="http://schemas.openxmlformats.org/spreadsheetml/2006/main" count="44" uniqueCount="32">
  <si>
    <t>Figura professionale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</si>
  <si>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</si>
  <si>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</si>
  <si>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</si>
  <si>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</si>
  <si>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</si>
  <si>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</si>
  <si>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</si>
  <si>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</si>
  <si>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1..2 FTE std</t>
  </si>
  <si>
    <t>anni 1..6 FTE std</t>
  </si>
  <si>
    <t>&lt;- valore offerta da inserire in piattaforma SINTEL</t>
  </si>
  <si>
    <t>Offerta economica: prezzi unitari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</si>
  <si>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</si>
  <si>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</si>
  <si>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</si>
  <si>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</si>
  <si>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</si>
  <si>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</si>
  <si>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SVI-APJ</t>
  </si>
  <si>
    <t>SVI-APE</t>
  </si>
  <si>
    <t>SVI-APS</t>
  </si>
  <si>
    <t>Sviluppatore full stack junior di applicazioni</t>
  </si>
  <si>
    <t>Sviluppatore full stack esperto di applicazioni</t>
  </si>
  <si>
    <t>Sviluppatore full stack senior di applicazioni</t>
  </si>
  <si>
    <t>SPC-FRM</t>
  </si>
  <si>
    <t>Specialista framework e dev ops</t>
  </si>
  <si>
    <t>SPC-IDM</t>
  </si>
  <si>
    <t>Specialista identity management</t>
  </si>
  <si>
    <t>SPC-UDX</t>
  </si>
  <si>
    <t>Specialista UI/UX design</t>
  </si>
  <si>
    <t>Lotto 3 – Servizi di sviluppo di componenti del framework e di identity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</si>
</sst>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;[Red]\-#,##0.00\ &quot;€&quot;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AFAFA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J20" sqref="J20"/>
    </sheetView>
  </sheetViews>
  <sheetFormatPr defaultColWidth="11" defaultRowHeight="15.75" x14ac:dyDescent="0.25"/>
  <cols>
    <col min="3" max="3" width="35.125" customWidth="1"/>
    <col min="7" max="7" width="12.5" customWidth="1"/>
    <col min="11" max="11" width="12.625" customWidth="1"/>
  </cols>
  <sheetData>
    <row r="1" spans="1:12" ht="27.95" customHeight="1" x14ac:dyDescent="0.25">
      <c r="A1" s="13" t="s">
        <v>31</v>
      </c>
    </row>
    <row r="2" spans="1:12" ht="27.95" customHeight="1" x14ac:dyDescent="0.25">
      <c r="A2" s="13" t="s">
        <v>12</v>
      </c>
    </row>
    <row r="3" spans="1:12" ht="27.95" customHeight="1" thickBot="1" x14ac:dyDescent="0.3">
      <c r="A3" s="13"/>
    </row>
    <row r="4" spans="1:12" x14ac:dyDescent="0.25">
      <c r="A4" s="20" t="s">
        <v>2</v>
      </c>
      <c r="B4" s="20" t="s">
        <v>3</v>
      </c>
      <c r="C4" s="20" t="s">
        <v>0</v>
      </c>
      <c r="D4" s="10"/>
      <c r="E4" s="10" t="s">
        <v>4</v>
      </c>
      <c r="F4" s="10" t="s">
        <v>4</v>
      </c>
      <c r="G4" s="10" t="s">
        <v>4</v>
      </c>
      <c r="H4" s="10" t="s">
        <v>4</v>
      </c>
      <c r="I4" s="10" t="s">
        <v>5</v>
      </c>
      <c r="J4" s="10" t="s">
        <v>5</v>
      </c>
      <c r="K4" s="10" t="s">
        <v>5</v>
      </c>
      <c r="L4" s="10" t="s">
        <v>5</v>
      </c>
    </row>
    <row r="5" spans="1:12" ht="23.25" thickBot="1" x14ac:dyDescent="0.3">
      <c r="A5" s="21"/>
      <c r="B5" s="21"/>
      <c r="C5" s="21"/>
      <c r="D5" s="2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7</v>
      </c>
      <c r="J5" s="11" t="s">
        <v>8</v>
      </c>
      <c r="K5" s="11" t="s">
        <v>9</v>
      </c>
      <c r="L5" s="11" t="s">
        <v>10</v>
      </c>
    </row>
    <row r="6" spans="1:12" ht="16.5" thickBot="1" x14ac:dyDescent="0.3">
      <c r="A6" s="1">
        <v>1</v>
      </c>
      <c r="B6" s="2" t="s">
        <v>19</v>
      </c>
      <c r="C6" s="3" t="s">
        <v>22</v>
      </c>
      <c r="D6" s="8">
        <v>1</v>
      </c>
      <c r="E6" s="19">
        <v>250</v>
      </c>
      <c r="F6" s="4">
        <f>E6*D6*220</f>
        <v>55000</v>
      </c>
      <c r="G6" s="4">
        <f>F6*2</f>
        <v>110000</v>
      </c>
      <c r="H6" s="4">
        <f>F6*6</f>
        <v>330000</v>
      </c>
      <c r="I6" s="14"/>
      <c r="J6" s="4">
        <f>I6*D6*220</f>
        <v>0</v>
      </c>
      <c r="K6" s="4">
        <f>J6*2</f>
        <v>0</v>
      </c>
      <c r="L6" s="4">
        <f>J6*6</f>
        <v>0</v>
      </c>
    </row>
    <row r="7" spans="1:12" ht="16.5" thickBot="1" x14ac:dyDescent="0.3">
      <c r="A7" s="1">
        <v>2</v>
      </c>
      <c r="B7" s="2" t="s">
        <v>20</v>
      </c>
      <c r="C7" s="3" t="s">
        <v>23</v>
      </c>
      <c r="D7" s="8">
        <v>2</v>
      </c>
      <c r="E7" s="19">
        <v>290</v>
      </c>
      <c r="F7" s="4">
        <f t="shared" ref="F7:F11" si="0">E7*D7*220</f>
        <v>127600</v>
      </c>
      <c r="G7" s="4">
        <f t="shared" ref="G7:G11" si="1">F7*2</f>
        <v>255200</v>
      </c>
      <c r="H7" s="4">
        <f t="shared" ref="H7:H11" si="2">F7*6</f>
        <v>765600</v>
      </c>
      <c r="I7" s="14"/>
      <c r="J7" s="4">
        <f t="shared" ref="J7:J15" si="3">I7*D7*220</f>
        <v>0</v>
      </c>
      <c r="K7" s="4">
        <f t="shared" ref="K7:K15" si="4">J7*2</f>
        <v>0</v>
      </c>
      <c r="L7" s="4">
        <f t="shared" ref="L7:L15" si="5">J7*6</f>
        <v>0</v>
      </c>
    </row>
    <row r="8" spans="1:12" ht="16.5" thickBot="1" x14ac:dyDescent="0.3">
      <c r="A8" s="1">
        <v>3</v>
      </c>
      <c r="B8" s="2" t="s">
        <v>21</v>
      </c>
      <c r="C8" s="3" t="s">
        <v>24</v>
      </c>
      <c r="D8" s="8">
        <v>3</v>
      </c>
      <c r="E8" s="19">
        <v>340</v>
      </c>
      <c r="F8" s="4">
        <f t="shared" si="0"/>
        <v>224400</v>
      </c>
      <c r="G8" s="4">
        <f t="shared" si="1"/>
        <v>448800</v>
      </c>
      <c r="H8" s="4">
        <f t="shared" si="2"/>
        <v>1346400</v>
      </c>
      <c r="I8" s="14"/>
      <c r="J8" s="4">
        <f t="shared" si="3"/>
        <v>0</v>
      </c>
      <c r="K8" s="4">
        <f t="shared" si="4"/>
        <v>0</v>
      </c>
      <c r="L8" s="4">
        <f t="shared" si="5"/>
        <v>0</v>
      </c>
    </row>
    <row r="9" spans="1:12" ht="16.5" thickBot="1" x14ac:dyDescent="0.3">
      <c r="A9" s="1">
        <v>4</v>
      </c>
      <c r="B9" s="2" t="s">
        <v>25</v>
      </c>
      <c r="C9" s="3" t="s">
        <v>26</v>
      </c>
      <c r="D9" s="8">
        <v>2</v>
      </c>
      <c r="E9" s="19">
        <v>350</v>
      </c>
      <c r="F9" s="4">
        <f t="shared" si="0"/>
        <v>154000</v>
      </c>
      <c r="G9" s="4">
        <f t="shared" si="1"/>
        <v>308000</v>
      </c>
      <c r="H9" s="4">
        <f t="shared" si="2"/>
        <v>924000</v>
      </c>
      <c r="I9" s="14"/>
      <c r="J9" s="4">
        <f t="shared" si="3"/>
        <v>0</v>
      </c>
      <c r="K9" s="4">
        <f t="shared" si="4"/>
        <v>0</v>
      </c>
      <c r="L9" s="4">
        <f t="shared" si="5"/>
        <v>0</v>
      </c>
    </row>
    <row r="10" spans="1:12" ht="16.5" thickBot="1" x14ac:dyDescent="0.3">
      <c r="A10" s="1">
        <v>5</v>
      </c>
      <c r="B10" s="2" t="s">
        <v>27</v>
      </c>
      <c r="C10" s="3" t="s">
        <v>28</v>
      </c>
      <c r="D10" s="8">
        <v>1</v>
      </c>
      <c r="E10" s="19">
        <v>350</v>
      </c>
      <c r="F10" s="4">
        <f t="shared" si="0"/>
        <v>77000</v>
      </c>
      <c r="G10" s="4">
        <f t="shared" si="1"/>
        <v>154000</v>
      </c>
      <c r="H10" s="4">
        <f t="shared" si="2"/>
        <v>462000</v>
      </c>
      <c r="I10" s="14"/>
      <c r="J10" s="4">
        <f t="shared" si="3"/>
        <v>0</v>
      </c>
      <c r="K10" s="4">
        <f t="shared" si="4"/>
        <v>0</v>
      </c>
      <c r="L10" s="4">
        <f t="shared" si="5"/>
        <v>0</v>
      </c>
    </row>
    <row r="11" spans="1:12" ht="16.5" thickBot="1" x14ac:dyDescent="0.3">
      <c r="A11" s="1">
        <v>6</v>
      </c>
      <c r="B11" s="2" t="s">
        <v>29</v>
      </c>
      <c r="C11" s="3" t="s">
        <v>30</v>
      </c>
      <c r="D11" s="8">
        <v>1</v>
      </c>
      <c r="E11" s="19">
        <v>290</v>
      </c>
      <c r="F11" s="4">
        <f t="shared" si="0"/>
        <v>63800</v>
      </c>
      <c r="G11" s="4">
        <f t="shared" si="1"/>
        <v>127600</v>
      </c>
      <c r="H11" s="4">
        <f t="shared" si="2"/>
        <v>382800</v>
      </c>
      <c r="I11" s="14"/>
      <c r="J11" s="4">
        <f t="shared" si="3"/>
        <v>0</v>
      </c>
      <c r="K11" s="4">
        <f t="shared" si="4"/>
        <v>0</v>
      </c>
      <c r="L11" s="4">
        <f t="shared" si="5"/>
        <v>0</v>
      </c>
    </row>
    <row r="12" spans="1:12" ht="16.5" thickBot="1" x14ac:dyDescent="0.3">
      <c r="A12" s="1">
        <v>7</v>
      </c>
      <c r="B12" s="2"/>
      <c r="C12" s="3"/>
      <c r="D12" s="8"/>
      <c r="E12" s="4"/>
      <c r="F12" s="4"/>
      <c r="G12" s="4"/>
      <c r="H12" s="4"/>
      <c r="I12" s="14"/>
      <c r="J12" s="4">
        <f t="shared" si="3"/>
        <v>0</v>
      </c>
      <c r="K12" s="4">
        <f t="shared" si="4"/>
        <v>0</v>
      </c>
      <c r="L12" s="4">
        <f t="shared" si="5"/>
        <v>0</v>
      </c>
    </row>
    <row r="13" spans="1:12" ht="16.5" thickBot="1" x14ac:dyDescent="0.3">
      <c r="A13" s="1">
        <v>8</v>
      </c>
      <c r="B13" s="2"/>
      <c r="C13" s="3"/>
      <c r="D13" s="8"/>
      <c r="E13" s="4"/>
      <c r="F13" s="4"/>
      <c r="G13" s="4"/>
      <c r="H13" s="4"/>
      <c r="I13" s="14"/>
      <c r="J13" s="4">
        <f t="shared" si="3"/>
        <v>0</v>
      </c>
      <c r="K13" s="4">
        <f t="shared" si="4"/>
        <v>0</v>
      </c>
      <c r="L13" s="4">
        <f t="shared" si="5"/>
        <v>0</v>
      </c>
    </row>
    <row r="14" spans="1:12" ht="16.5" thickBot="1" x14ac:dyDescent="0.3">
      <c r="A14" s="1">
        <v>9</v>
      </c>
      <c r="B14" s="2"/>
      <c r="C14" s="3"/>
      <c r="D14" s="8"/>
      <c r="E14" s="4"/>
      <c r="F14" s="4"/>
      <c r="G14" s="4"/>
      <c r="H14" s="4"/>
      <c r="I14" s="14"/>
      <c r="J14" s="4">
        <f t="shared" si="3"/>
        <v>0</v>
      </c>
      <c r="K14" s="4">
        <f t="shared" si="4"/>
        <v>0</v>
      </c>
      <c r="L14" s="4">
        <f t="shared" si="5"/>
        <v>0</v>
      </c>
    </row>
    <row r="15" spans="1:12" ht="16.5" thickBot="1" x14ac:dyDescent="0.3">
      <c r="A15" s="1">
        <v>10</v>
      </c>
      <c r="B15" s="2"/>
      <c r="C15" s="3"/>
      <c r="D15" s="8"/>
      <c r="E15" s="4"/>
      <c r="F15" s="4"/>
      <c r="G15" s="4"/>
      <c r="H15" s="4"/>
      <c r="I15" s="14"/>
      <c r="J15" s="4">
        <f t="shared" si="3"/>
        <v>0</v>
      </c>
      <c r="K15" s="4">
        <f t="shared" si="4"/>
        <v>0</v>
      </c>
      <c r="L15" s="4">
        <f t="shared" si="5"/>
        <v>0</v>
      </c>
    </row>
    <row r="16" spans="1:12" ht="16.5" thickBot="1" x14ac:dyDescent="0.3">
      <c r="A16" s="1"/>
      <c r="B16" s="5"/>
      <c r="C16" s="6" t="s">
        <v>1</v>
      </c>
      <c r="D16" s="9">
        <f>SUM(D6:D15)</f>
        <v>10</v>
      </c>
      <c r="E16" s="6"/>
      <c r="F16" s="7">
        <f>SUM(F6:F15)</f>
        <v>701800</v>
      </c>
      <c r="G16" s="7">
        <f t="shared" ref="G16:H16" si="6">SUM(G6:G15)</f>
        <v>1403600</v>
      </c>
      <c r="H16" s="7">
        <f t="shared" si="6"/>
        <v>4210800</v>
      </c>
      <c r="I16" s="6"/>
      <c r="J16" s="7">
        <f>SUM(J6:J15)</f>
        <v>0</v>
      </c>
      <c r="K16" s="7">
        <f t="shared" ref="K16" si="7">SUM(K6:K15)</f>
        <v>0</v>
      </c>
      <c r="L16" s="7">
        <f>SUM(L6:L15)</f>
        <v>0</v>
      </c>
    </row>
    <row r="17" spans="7:13" ht="16.5" thickBot="1" x14ac:dyDescent="0.3">
      <c r="G17" s="15" t="s">
        <v>13</v>
      </c>
      <c r="H17" s="4">
        <f>H16*0.1</f>
        <v>421080</v>
      </c>
      <c r="I17" s="16"/>
      <c r="J17" s="16"/>
      <c r="K17" s="15" t="s">
        <v>13</v>
      </c>
      <c r="L17" s="7">
        <f>L16*0.1</f>
        <v>0</v>
      </c>
    </row>
    <row r="18" spans="7:13" ht="16.5" thickBot="1" x14ac:dyDescent="0.3">
      <c r="G18" s="18" t="s">
        <v>14</v>
      </c>
      <c r="H18" s="18">
        <f>H16+H17</f>
        <v>4631880</v>
      </c>
      <c r="I18" s="16"/>
      <c r="J18" s="16"/>
      <c r="K18" s="18" t="s">
        <v>15</v>
      </c>
      <c r="L18" s="7">
        <f>L16+L17</f>
        <v>0</v>
      </c>
    </row>
    <row r="19" spans="7:13" ht="34.5" thickBot="1" x14ac:dyDescent="0.3">
      <c r="G19" s="15" t="s">
        <v>16</v>
      </c>
      <c r="H19" s="15">
        <v>0</v>
      </c>
      <c r="K19" s="15" t="s">
        <v>16</v>
      </c>
      <c r="L19" s="7">
        <v>0</v>
      </c>
    </row>
    <row r="20" spans="7:13" ht="45.75" thickBot="1" x14ac:dyDescent="0.3">
      <c r="G20" s="17" t="s">
        <v>17</v>
      </c>
      <c r="H20" s="18">
        <f>H18-H19</f>
        <v>4631880</v>
      </c>
      <c r="K20" s="17" t="s">
        <v>18</v>
      </c>
      <c r="L20" s="12">
        <f>L18-L19</f>
        <v>0</v>
      </c>
      <c r="M20" s="12" t="s">
        <v>11</v>
      </c>
    </row>
  </sheetData>
  <sheetProtection algorithmName="SHA-512" hashValue="NIMXo1sUTysUt/amLhVXEMiqKJNy+s9Rr8Z6N2yy8AxMV5kG8k00W5Mp1UJKwV8zMl+k/lnu+qhtJI5S9+AHqg==" saltValue="ClnD7M290hF3yuZbSngnRQ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2021-05-21T14:51:23Z</dcterms:modified>
</cp:coreProperties>
</file>