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mi365-my.sharepoint.com/personal/10299785_polimi_it/Documents/2020/servizi asict/"/>
    </mc:Choice>
  </mc:AlternateContent>
  <xr:revisionPtr revIDLastSave="46" documentId="8_{266DF3A5-354B-1340-A067-570ED070D24E}" xr6:coauthVersionLast="45" xr6:coauthVersionMax="45" xr10:uidLastSave="{4D249B0C-5C25-5146-94DF-85FE8A02AB72}"/>
  <bookViews>
    <workbookView xWindow="860" yWindow="460" windowWidth="33620" windowHeight="16320" xr2:uid="{FCB8FFDC-B95F-8C40-99E3-2124594606A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10" i="1" s="1"/>
  <c r="H12" i="1" s="1"/>
  <c r="F6" i="1" l="1"/>
  <c r="G6" i="1" s="1"/>
  <c r="F7" i="1"/>
  <c r="G7" i="1" s="1"/>
  <c r="H6" i="1" l="1"/>
  <c r="H7" i="1"/>
  <c r="J7" i="1"/>
  <c r="L7" i="1" s="1"/>
  <c r="J6" i="1"/>
  <c r="L6" i="1" s="1"/>
  <c r="D8" i="1"/>
  <c r="F8" i="1" l="1"/>
  <c r="J8" i="1"/>
  <c r="K7" i="1"/>
  <c r="K6" i="1"/>
  <c r="H8" i="1"/>
  <c r="G8" i="1"/>
  <c r="L8" i="1" l="1"/>
  <c r="L9" i="1" s="1"/>
  <c r="L10" i="1" s="1"/>
  <c r="L12" i="1" s="1"/>
  <c r="K8" i="1"/>
</calcChain>
</file>

<file path=xl/sharedStrings.xml><?xml version="1.0" encoding="utf-8"?>
<sst xmlns="http://schemas.openxmlformats.org/spreadsheetml/2006/main" count="36" uniqueCount="24">
  <si>
    <t>Figura professionale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</si>
  <si>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</si>
  <si>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</si>
  <si>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</si>
  <si>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</si>
  <si>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</si>
  <si>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</si>
  <si>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</si>
  <si>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</si>
  <si>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1..2 FTE std</t>
  </si>
  <si>
    <t>anni 1..6 FTE std</t>
  </si>
  <si>
    <t>&lt;- valore offerta da inserire in piattaforma SINTEL</t>
  </si>
  <si>
    <t>Offerta economica: prezzi unitari</t>
  </si>
  <si>
    <t>Lotto 3 – Servizi di help desk e di supporto alla progettazione e gestione di architetture multipiattaforma per l’infrastruttura desktop e productivity tools</t>
  </si>
  <si>
    <t>SIS-A</t>
  </si>
  <si>
    <t xml:space="preserve">Sistemista senior multipiattaforma </t>
  </si>
  <si>
    <t>SIS-B</t>
  </si>
  <si>
    <t xml:space="preserve">Sistemista junior 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</si>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</sst>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8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8" fontId="4" fillId="2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8" fontId="3" fillId="0" borderId="7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43" fontId="3" fillId="0" borderId="7" xfId="1" applyFont="1" applyBorder="1" applyAlignment="1">
      <alignment horizontal="center" vertical="center" wrapText="1"/>
    </xf>
    <xf numFmtId="8" fontId="3" fillId="3" borderId="7" xfId="0" applyNumberFormat="1" applyFont="1" applyFill="1" applyBorder="1" applyAlignment="1" applyProtection="1">
      <alignment horizontal="center" vertical="center" wrapText="1"/>
      <protection locked="0"/>
    </xf>
    <xf numFmtId="8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8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8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6D7C-E666-594B-9F6F-450EAF01F673}">
  <dimension ref="A1:M12"/>
  <sheetViews>
    <sheetView tabSelected="1" zoomScale="140" zoomScaleNormal="140" workbookViewId="0">
      <selection activeCell="K12" sqref="K12"/>
    </sheetView>
  </sheetViews>
  <sheetFormatPr baseColWidth="10" defaultRowHeight="16" x14ac:dyDescent="0.2"/>
  <cols>
    <col min="3" max="3" width="35.1640625" customWidth="1"/>
  </cols>
  <sheetData>
    <row r="1" spans="1:13" ht="28" customHeight="1" x14ac:dyDescent="0.2">
      <c r="A1" s="12" t="s">
        <v>13</v>
      </c>
    </row>
    <row r="2" spans="1:13" ht="28" customHeight="1" x14ac:dyDescent="0.2">
      <c r="A2" s="12" t="s">
        <v>12</v>
      </c>
    </row>
    <row r="3" spans="1:13" ht="28" customHeight="1" thickBot="1" x14ac:dyDescent="0.25">
      <c r="A3" s="12"/>
    </row>
    <row r="4" spans="1:13" x14ac:dyDescent="0.2">
      <c r="A4" s="25" t="s">
        <v>2</v>
      </c>
      <c r="B4" s="25" t="s">
        <v>3</v>
      </c>
      <c r="C4" s="25" t="s">
        <v>0</v>
      </c>
      <c r="D4" s="9"/>
      <c r="E4" s="9" t="s">
        <v>4</v>
      </c>
      <c r="F4" s="9" t="s">
        <v>4</v>
      </c>
      <c r="G4" s="9" t="s">
        <v>4</v>
      </c>
      <c r="H4" s="9" t="s">
        <v>4</v>
      </c>
      <c r="I4" s="9" t="s">
        <v>5</v>
      </c>
      <c r="J4" s="9" t="s">
        <v>5</v>
      </c>
      <c r="K4" s="9" t="s">
        <v>5</v>
      </c>
      <c r="L4" s="9" t="s">
        <v>5</v>
      </c>
    </row>
    <row r="5" spans="1:13" ht="25" thickBot="1" x14ac:dyDescent="0.25">
      <c r="A5" s="26"/>
      <c r="B5" s="26"/>
      <c r="C5" s="26"/>
      <c r="D5" s="2" t="s">
        <v>6</v>
      </c>
      <c r="E5" s="10" t="s">
        <v>7</v>
      </c>
      <c r="F5" s="10" t="s">
        <v>8</v>
      </c>
      <c r="G5" s="10" t="s">
        <v>9</v>
      </c>
      <c r="H5" s="10" t="s">
        <v>10</v>
      </c>
      <c r="I5" s="10" t="s">
        <v>7</v>
      </c>
      <c r="J5" s="10" t="s">
        <v>8</v>
      </c>
      <c r="K5" s="10" t="s">
        <v>9</v>
      </c>
      <c r="L5" s="10" t="s">
        <v>10</v>
      </c>
    </row>
    <row r="6" spans="1:13" ht="17" thickBot="1" x14ac:dyDescent="0.25">
      <c r="A6" s="13">
        <v>1</v>
      </c>
      <c r="B6" s="14" t="s">
        <v>14</v>
      </c>
      <c r="C6" s="15" t="s">
        <v>15</v>
      </c>
      <c r="D6" s="18">
        <v>2</v>
      </c>
      <c r="E6" s="16">
        <v>330</v>
      </c>
      <c r="F6" s="3">
        <f>E6*D6*230</f>
        <v>151800</v>
      </c>
      <c r="G6" s="3">
        <f>F6*2</f>
        <v>303600</v>
      </c>
      <c r="H6" s="3">
        <f>F6*6</f>
        <v>910800</v>
      </c>
      <c r="I6" s="19"/>
      <c r="J6" s="3">
        <f>I6*D6*230</f>
        <v>0</v>
      </c>
      <c r="K6" s="3">
        <f>J6*2</f>
        <v>0</v>
      </c>
      <c r="L6" s="3">
        <f>J6*6</f>
        <v>0</v>
      </c>
    </row>
    <row r="7" spans="1:13" ht="17" thickBot="1" x14ac:dyDescent="0.25">
      <c r="A7" s="1">
        <v>2</v>
      </c>
      <c r="B7" s="2" t="s">
        <v>16</v>
      </c>
      <c r="C7" s="17" t="s">
        <v>17</v>
      </c>
      <c r="D7" s="7">
        <v>2</v>
      </c>
      <c r="E7" s="3">
        <v>190</v>
      </c>
      <c r="F7" s="3">
        <f t="shared" ref="F7" si="0">E7*D7*230</f>
        <v>87400</v>
      </c>
      <c r="G7" s="3">
        <f t="shared" ref="G7" si="1">F7*2</f>
        <v>174800</v>
      </c>
      <c r="H7" s="3">
        <f t="shared" ref="H7" si="2">F7*6</f>
        <v>524400</v>
      </c>
      <c r="I7" s="20"/>
      <c r="J7" s="3">
        <f t="shared" ref="J7" si="3">I7*D7*230</f>
        <v>0</v>
      </c>
      <c r="K7" s="3">
        <f t="shared" ref="K7" si="4">J7*2</f>
        <v>0</v>
      </c>
      <c r="L7" s="3">
        <f t="shared" ref="L7" si="5">J7*6</f>
        <v>0</v>
      </c>
    </row>
    <row r="8" spans="1:13" ht="17" thickBot="1" x14ac:dyDescent="0.25">
      <c r="A8" s="1"/>
      <c r="B8" s="4"/>
      <c r="C8" s="5" t="s">
        <v>1</v>
      </c>
      <c r="D8" s="8">
        <f>SUM(D6:D7)</f>
        <v>4</v>
      </c>
      <c r="E8" s="5"/>
      <c r="F8" s="6">
        <f>SUM(F6:F7)</f>
        <v>239200</v>
      </c>
      <c r="G8" s="6">
        <f>SUM(G6:G7)</f>
        <v>478400</v>
      </c>
      <c r="H8" s="6">
        <f>SUM(H6:H7)</f>
        <v>1435200</v>
      </c>
      <c r="I8" s="5"/>
      <c r="J8" s="6">
        <f>SUM(J6:J7)</f>
        <v>0</v>
      </c>
      <c r="K8" s="6">
        <f>SUM(K6:K7)</f>
        <v>0</v>
      </c>
      <c r="L8" s="6">
        <f>SUM(L6:L7)</f>
        <v>0</v>
      </c>
      <c r="M8" s="12"/>
    </row>
    <row r="9" spans="1:13" ht="25" thickBot="1" x14ac:dyDescent="0.25">
      <c r="G9" s="21" t="s">
        <v>18</v>
      </c>
      <c r="H9" s="3">
        <f>H8*0.1</f>
        <v>143520</v>
      </c>
      <c r="I9" s="22"/>
      <c r="J9" s="22"/>
      <c r="K9" s="21" t="s">
        <v>18</v>
      </c>
      <c r="L9" s="6">
        <f>L8*0.1</f>
        <v>0</v>
      </c>
    </row>
    <row r="10" spans="1:13" ht="25" thickBot="1" x14ac:dyDescent="0.25">
      <c r="G10" s="24" t="s">
        <v>19</v>
      </c>
      <c r="H10" s="24">
        <f>H8+H9</f>
        <v>1578720</v>
      </c>
      <c r="I10" s="22"/>
      <c r="J10" s="22"/>
      <c r="K10" s="24" t="s">
        <v>20</v>
      </c>
      <c r="L10" s="6">
        <f>L8+L9</f>
        <v>0</v>
      </c>
    </row>
    <row r="11" spans="1:13" ht="37" thickBot="1" x14ac:dyDescent="0.25">
      <c r="G11" s="21" t="s">
        <v>21</v>
      </c>
      <c r="H11" s="21">
        <v>0</v>
      </c>
      <c r="K11" s="21" t="s">
        <v>21</v>
      </c>
      <c r="L11" s="6">
        <v>0</v>
      </c>
    </row>
    <row r="12" spans="1:13" ht="49" thickBot="1" x14ac:dyDescent="0.25">
      <c r="G12" s="23" t="s">
        <v>22</v>
      </c>
      <c r="H12" s="24">
        <f>H10-H11</f>
        <v>1578720</v>
      </c>
      <c r="K12" s="23" t="s">
        <v>23</v>
      </c>
      <c r="L12" s="11">
        <f>L10-L11</f>
        <v>0</v>
      </c>
      <c r="M12" s="11" t="s">
        <v>11</v>
      </c>
    </row>
  </sheetData>
  <sheetProtection algorithmName="SHA-512" hashValue="csUNJYg1QNezfEWpxsQMSETZI6jO5w5R/NQITBJUmktbz+98Xu2pSRE58AIe4xgyoEedR13LCZ/gV2rG9Aq/nA==" saltValue="8EP2nK6zcHXrnUF1wQKsdQ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Francesco Cavazzana</cp:lastModifiedBy>
  <dcterms:created xsi:type="dcterms:W3CDTF">2020-12-16T18:53:36Z</dcterms:created>
  <dcterms:modified xsi:type="dcterms:W3CDTF">2020-12-18T11:16:36Z</dcterms:modified>
</cp:coreProperties>
</file>