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RVIZIOACQUISTI\GARE\2018\SINTEL\AUDIO VIDEO - SERVIZI TECNICO LOGISTICI PER ATTIVITÀ DIDATTICA ED EVENTI E CONTACT CENTER\Allegati\"/>
    </mc:Choice>
  </mc:AlternateContent>
  <bookViews>
    <workbookView xWindow="0" yWindow="0" windowWidth="10365" windowHeight="1161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0" i="1"/>
  <c r="F9" i="1"/>
  <c r="F8" i="1"/>
  <c r="F11" i="1"/>
  <c r="F7" i="1"/>
  <c r="E7" i="1"/>
  <c r="E8" i="1"/>
  <c r="E9" i="1"/>
  <c r="E10" i="1"/>
  <c r="E11" i="1"/>
  <c r="E13" i="1"/>
</calcChain>
</file>

<file path=xl/sharedStrings.xml><?xml version="1.0" encoding="utf-8"?>
<sst xmlns="http://schemas.openxmlformats.org/spreadsheetml/2006/main" count="22" uniqueCount="18">
  <si>
    <t>Servizio</t>
  </si>
  <si>
    <t>Ore stimate per anno</t>
  </si>
  <si>
    <t xml:space="preserve">Logistica, manutenzione e magazzino </t>
  </si>
  <si>
    <t>Contact Center e Control Room</t>
  </si>
  <si>
    <t>Servizi di supporto tecnico per i centri stampa</t>
  </si>
  <si>
    <t>Presidio per assistenza aule didattiche ed informatizzate</t>
  </si>
  <si>
    <t>Pronto intervento audio e video didattica ed eventi</t>
  </si>
  <si>
    <t>Numero anni (3+3)</t>
  </si>
  <si>
    <t xml:space="preserve">Prezzo offerto </t>
  </si>
  <si>
    <t xml:space="preserve">TOTALE PARZIALE </t>
  </si>
  <si>
    <t>Controllo</t>
  </si>
  <si>
    <t>Max 20,81 €/ora</t>
  </si>
  <si>
    <t>Max 25,00 €/ora</t>
  </si>
  <si>
    <t>Valore €/ora base d'assta</t>
  </si>
  <si>
    <t>Totale offerto per 6 anni (importo da inserire a sistema)</t>
  </si>
  <si>
    <t>Istruzioni: compilare le caselle in verde.            L'importo totale è compresivo degli oneri per la sicuerezza</t>
  </si>
  <si>
    <t xml:space="preserve">Oneri per la sicurezza dovuti a rischi da interferenze </t>
  </si>
  <si>
    <t>OFFERTA ECONOMICA - All.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</si>
</sst>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44" fontId="0" fillId="0" borderId="1" xfId="1" applyFont="1" applyBorder="1"/>
    <xf numFmtId="0" fontId="0" fillId="0" borderId="1" xfId="0" applyFont="1" applyBorder="1" applyAlignment="1">
      <alignment horizontal="center"/>
    </xf>
    <xf numFmtId="0" fontId="0" fillId="5" borderId="1" xfId="0" applyFill="1" applyBorder="1"/>
    <xf numFmtId="0" fontId="0" fillId="0" borderId="0" xfId="0" applyBorder="1"/>
    <xf numFmtId="0" fontId="2" fillId="3" borderId="5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9" xfId="0" applyBorder="1"/>
    <xf numFmtId="0" fontId="0" fillId="0" borderId="10" xfId="0" applyFont="1" applyBorder="1" applyAlignment="1">
      <alignment horizontal="justify" vertical="center" wrapText="1"/>
    </xf>
    <xf numFmtId="44" fontId="0" fillId="0" borderId="11" xfId="1" applyFont="1" applyBorder="1"/>
    <xf numFmtId="0" fontId="0" fillId="5" borderId="11" xfId="0" applyFill="1" applyBorder="1"/>
    <xf numFmtId="0" fontId="0" fillId="0" borderId="12" xfId="0" applyBorder="1"/>
    <xf numFmtId="3" fontId="0" fillId="0" borderId="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4" fontId="0" fillId="4" borderId="1" xfId="1" applyFont="1" applyFill="1" applyBorder="1" applyProtection="1">
      <protection locked="0"/>
    </xf>
    <xf numFmtId="44" fontId="0" fillId="4" borderId="11" xfId="1" applyFont="1" applyFill="1" applyBorder="1" applyProtection="1">
      <protection locked="0"/>
    </xf>
    <xf numFmtId="44" fontId="5" fillId="7" borderId="1" xfId="1" applyFont="1" applyFill="1" applyBorder="1"/>
    <xf numFmtId="8" fontId="5" fillId="7" borderId="13" xfId="0" applyNumberFormat="1" applyFont="1" applyFill="1" applyBorder="1"/>
    <xf numFmtId="44" fontId="3" fillId="6" borderId="4" xfId="0" applyNumberFormat="1" applyFont="1" applyFill="1" applyBorder="1"/>
    <xf numFmtId="0" fontId="5" fillId="7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F16" sqref="F16"/>
    </sheetView>
  </sheetViews>
  <sheetFormatPr defaultRowHeight="15" x14ac:dyDescent="0.25"/>
  <cols>
    <col min="1" max="1" width="27.42578125" customWidth="1"/>
    <col min="2" max="2" width="20" customWidth="1"/>
    <col min="3" max="3" width="18.5703125" customWidth="1"/>
    <col min="4" max="4" width="16.85546875" customWidth="1"/>
    <col min="5" max="5" width="15.7109375" bestFit="1" customWidth="1"/>
    <col min="6" max="6" width="37.5703125" customWidth="1"/>
    <col min="7" max="7" width="15" bestFit="1" customWidth="1"/>
  </cols>
  <sheetData>
    <row r="1" spans="1:7" ht="15" customHeight="1" x14ac:dyDescent="0.25">
      <c r="A1" s="23" t="s">
        <v>17</v>
      </c>
      <c r="B1" s="23"/>
      <c r="C1" s="23"/>
      <c r="D1" s="23"/>
      <c r="E1" s="23"/>
      <c r="F1" s="23"/>
      <c r="G1" s="23"/>
    </row>
    <row r="2" spans="1:7" ht="15" customHeight="1" x14ac:dyDescent="0.25">
      <c r="A2" s="23"/>
      <c r="B2" s="23"/>
      <c r="C2" s="23"/>
      <c r="D2" s="23"/>
      <c r="E2" s="23"/>
      <c r="F2" s="23"/>
      <c r="G2" s="23"/>
    </row>
    <row r="3" spans="1:7" ht="15" customHeight="1" thickBot="1" x14ac:dyDescent="0.3"/>
    <row r="4" spans="1:7" ht="15.75" thickBot="1" x14ac:dyDescent="0.3">
      <c r="A4" s="24" t="s">
        <v>15</v>
      </c>
      <c r="B4" s="25"/>
      <c r="C4" s="25"/>
      <c r="D4" s="25"/>
      <c r="E4" s="25"/>
      <c r="F4" s="25"/>
      <c r="G4" s="26"/>
    </row>
    <row r="5" spans="1:7" ht="15.75" thickBot="1" x14ac:dyDescent="0.3"/>
    <row r="6" spans="1:7" ht="30" x14ac:dyDescent="0.25">
      <c r="A6" s="5" t="s">
        <v>0</v>
      </c>
      <c r="B6" s="6" t="s">
        <v>1</v>
      </c>
      <c r="C6" s="6" t="s">
        <v>7</v>
      </c>
      <c r="D6" s="6" t="s">
        <v>8</v>
      </c>
      <c r="E6" s="6" t="s">
        <v>9</v>
      </c>
      <c r="F6" s="6" t="s">
        <v>10</v>
      </c>
      <c r="G6" s="7" t="s">
        <v>13</v>
      </c>
    </row>
    <row r="7" spans="1:7" ht="30" x14ac:dyDescent="0.25">
      <c r="A7" s="8" t="s">
        <v>5</v>
      </c>
      <c r="B7" s="14">
        <v>14255</v>
      </c>
      <c r="C7" s="2">
        <v>6</v>
      </c>
      <c r="D7" s="17">
        <v>20.81</v>
      </c>
      <c r="E7" s="1">
        <f>B7*C7*D7</f>
        <v>1779879.2999999998</v>
      </c>
      <c r="F7" s="3" t="str">
        <f>IF(D7&gt;20.81,"ATTENZIONE VALORE SOPRA BASE D'ASTA","OK")</f>
        <v>OK</v>
      </c>
      <c r="G7" s="9" t="s">
        <v>11</v>
      </c>
    </row>
    <row r="8" spans="1:7" ht="30" x14ac:dyDescent="0.25">
      <c r="A8" s="8" t="s">
        <v>6</v>
      </c>
      <c r="B8" s="14">
        <v>22510</v>
      </c>
      <c r="C8" s="2">
        <v>6</v>
      </c>
      <c r="D8" s="17">
        <v>25</v>
      </c>
      <c r="E8" s="1">
        <f>B8*C8*D8</f>
        <v>3376500</v>
      </c>
      <c r="F8" s="3" t="str">
        <f>IF(D8&gt;25,"ATTENZIONE VALORE SOPRA BASE D'ASTA","OK")</f>
        <v>OK</v>
      </c>
      <c r="G8" s="9" t="s">
        <v>12</v>
      </c>
    </row>
    <row r="9" spans="1:7" ht="30" x14ac:dyDescent="0.25">
      <c r="A9" s="8" t="s">
        <v>2</v>
      </c>
      <c r="B9" s="14">
        <v>20680</v>
      </c>
      <c r="C9" s="2">
        <v>6</v>
      </c>
      <c r="D9" s="17">
        <v>25</v>
      </c>
      <c r="E9" s="1">
        <f>B9*C9*D9</f>
        <v>3102000</v>
      </c>
      <c r="F9" s="3" t="str">
        <f>IF(D9&gt;25,"ATTENZIONE VALORE SOPRA BASE D'ASTA","OK")</f>
        <v>OK</v>
      </c>
      <c r="G9" s="9" t="s">
        <v>12</v>
      </c>
    </row>
    <row r="10" spans="1:7" ht="30" x14ac:dyDescent="0.25">
      <c r="A10" s="8" t="s">
        <v>3</v>
      </c>
      <c r="B10" s="14">
        <v>15106</v>
      </c>
      <c r="C10" s="2">
        <v>6</v>
      </c>
      <c r="D10" s="17">
        <v>25</v>
      </c>
      <c r="E10" s="1">
        <f>B10*C10*D10</f>
        <v>2265900</v>
      </c>
      <c r="F10" s="3" t="str">
        <f>IF(D10&gt;25,"ATTENZIONE VALORE SOPRA BASE D'ASTA","OK")</f>
        <v>OK</v>
      </c>
      <c r="G10" s="9" t="s">
        <v>12</v>
      </c>
    </row>
    <row r="11" spans="1:7" ht="30.75" thickBot="1" x14ac:dyDescent="0.3">
      <c r="A11" s="10" t="s">
        <v>4</v>
      </c>
      <c r="B11" s="15">
        <v>12420</v>
      </c>
      <c r="C11" s="16">
        <v>6</v>
      </c>
      <c r="D11" s="18">
        <v>20.81</v>
      </c>
      <c r="E11" s="11">
        <f>B11*C11*D11</f>
        <v>1550761.2</v>
      </c>
      <c r="F11" s="12" t="str">
        <f t="shared" ref="F11" si="0">IF(D11&gt;20.81,"ATTENZIONE VALORE SOPRA BASE D'ASTA","OK")</f>
        <v>OK</v>
      </c>
      <c r="G11" s="13" t="s">
        <v>11</v>
      </c>
    </row>
    <row r="12" spans="1:7" x14ac:dyDescent="0.25">
      <c r="G12" s="4"/>
    </row>
    <row r="13" spans="1:7" x14ac:dyDescent="0.25">
      <c r="A13" s="22" t="s">
        <v>14</v>
      </c>
      <c r="B13" s="22"/>
      <c r="C13" s="22"/>
      <c r="D13" s="22"/>
      <c r="E13" s="19">
        <f>SUM(E7:E11)</f>
        <v>12075040.5</v>
      </c>
    </row>
    <row r="14" spans="1:7" ht="15.75" thickBot="1" x14ac:dyDescent="0.3">
      <c r="A14" s="27" t="s">
        <v>16</v>
      </c>
      <c r="B14" s="27"/>
      <c r="C14" s="27"/>
      <c r="D14" s="27"/>
      <c r="E14" s="20">
        <v>51759.3</v>
      </c>
    </row>
    <row r="15" spans="1:7" ht="15.75" thickBot="1" x14ac:dyDescent="0.3">
      <c r="A15" s="28" t="s">
        <v>14</v>
      </c>
      <c r="B15" s="29"/>
      <c r="C15" s="29"/>
      <c r="D15" s="29"/>
      <c r="E15" s="21">
        <f>SUM(E13:E14)</f>
        <v>12126799.800000001</v>
      </c>
    </row>
  </sheetData>
  <sheetProtection algorithmName="SHA-512" hashValue="YBgOeMhxcdGfsD/VfG9h+LKIPZyt6eVShNaGoFJjRAuE75lbIbCWVO51wEsosgH6HhbUtRrE/5BAzH/OTL1l4w==" saltValue="yJX9vc76mp5pmmrFrf/sig==" spinCount="100000" sheet="1" objects="1" scenarios="1"/>
  <mergeCells count="5">
    <mergeCell ref="A13:D13"/>
    <mergeCell ref="A1:G2"/>
    <mergeCell ref="A4:G4"/>
    <mergeCell ref="A14:D14"/>
    <mergeCell ref="A15:D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Politecnico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Frontini</dc:creator>
  <cp:lastModifiedBy>Stefano Frontini</cp:lastModifiedBy>
  <dcterms:created xsi:type="dcterms:W3CDTF">2018-08-06T12:47:15Z</dcterms:created>
  <dcterms:modified xsi:type="dcterms:W3CDTF">2018-10-26T12:30:32Z</dcterms:modified>
</cp:coreProperties>
</file>