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RVIZIOACQUISTI\GARE\2018\SINTEL\trigen\DOC. GARA UFFICIALE\Allegati\"/>
    </mc:Choice>
  </mc:AlternateContent>
  <bookViews>
    <workbookView xWindow="0" yWindow="0" windowWidth="14655" windowHeight="11745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3" i="1"/>
  <c r="B15" i="1"/>
  <c r="B28" i="1"/>
  <c r="B21" i="1"/>
  <c r="B29" i="1"/>
  <c r="B25" i="1"/>
  <c r="B26" i="1"/>
  <c r="B27" i="1"/>
  <c r="B30" i="1"/>
  <c r="B32" i="1"/>
  <c r="B33" i="1"/>
  <c r="C33" i="1"/>
  <c r="C32" i="1"/>
  <c r="C21" i="1"/>
  <c r="C15" i="1"/>
  <c r="C9" i="1"/>
</calcChain>
</file>

<file path=xl/sharedStrings.xml><?xml version="1.0" encoding="utf-8"?>
<sst xmlns="http://schemas.openxmlformats.org/spreadsheetml/2006/main" count="45" uniqueCount="35">
  <si>
    <t>Fornitura Urea tecnica per sistema abbttimento Fumi Hug</t>
  </si>
  <si>
    <t>Fornitura olio Motore</t>
  </si>
  <si>
    <t>TOTALE CANONE ORA (MAX 35 €)</t>
  </si>
  <si>
    <t>Importo stanziato</t>
  </si>
  <si>
    <t>Quota ribassabile</t>
  </si>
  <si>
    <t xml:space="preserve">Totale scontato </t>
  </si>
  <si>
    <t>valori</t>
  </si>
  <si>
    <t>canone</t>
  </si>
  <si>
    <t>Riepilogo offerta</t>
  </si>
  <si>
    <t>Importo</t>
  </si>
  <si>
    <t>A)CANONE ORA FUNZIONAMENTO (COMPILARE LE CASELLI IN VERDE)</t>
  </si>
  <si>
    <t xml:space="preserve">C) Servizio di presidio </t>
  </si>
  <si>
    <t xml:space="preserve">A) canone ore funzionamento </t>
  </si>
  <si>
    <t xml:space="preserve">B) Manutezione straoridiaria </t>
  </si>
  <si>
    <t>Totale anno</t>
  </si>
  <si>
    <t xml:space="preserve">Ribasso [%] da applicare alle spese generali e utile d'impresa pari al 28,7% del costo della manodopera </t>
  </si>
  <si>
    <t>premio &gt; 90% (valore unitario doppio al canone ora offerto)</t>
  </si>
  <si>
    <t>premio &gt; 95% (valore unitario doppio al canone ora offerto)</t>
  </si>
  <si>
    <t>D) premi produzione energitica</t>
  </si>
  <si>
    <t>Forniture varie complementari a completamento della funzionalita dell'impianto</t>
  </si>
  <si>
    <t>Controllo e note</t>
  </si>
  <si>
    <t xml:space="preserve">Ribasso [%] da applicare alle spese generali e utile d'impresa pari al 28,7% del costo della manodopera e dei materiali utilizzati </t>
  </si>
  <si>
    <t>B) MANUTENZIONE STRAORDINARIA (COMPILARE LE CASELLE IN VERDE)</t>
  </si>
  <si>
    <t>C) SERVIZIO DI PRESIDIO (COMPILARE LE CASELLE IN VERDE)</t>
  </si>
  <si>
    <t xml:space="preserve">Canone ora offerto moltiplicato per 7380 ore di funzionamento </t>
  </si>
  <si>
    <r>
      <t xml:space="preserve">Totale offerto per 5 anni </t>
    </r>
    <r>
      <rPr>
        <b/>
        <sz val="11"/>
        <color theme="1"/>
        <rFont val="Calibri"/>
        <family val="2"/>
        <scheme val="minor"/>
      </rPr>
      <t>(importo da inserire a sistema)</t>
    </r>
  </si>
  <si>
    <t>Premio per 410 ore di funzionamento moltiplicato per il doppio canone ora offerto</t>
  </si>
  <si>
    <t>Premio per 410 ore di funzionamento moltiplicato per il triplo del canone ora offerto</t>
  </si>
  <si>
    <t>Importo ribassato del valore offerto</t>
  </si>
  <si>
    <t>Premio di produzione energetica art. XXXX Capitolato tecnico</t>
  </si>
  <si>
    <t>Manodopera: percentuale di ribasso su quota ribassabile</t>
  </si>
  <si>
    <t>Importo stanziato servizo di presidio</t>
  </si>
  <si>
    <t>Manutenzione ausiliari Trigeneratore (Assorbitore, torre evaporativa sistemi trattamento acque, sistemi SME, Sistemi abbattimento Nox Hug, sistemi, sistemi di contabilizzazione, ventilatori, sistemi elettrici, sistemi di supervisione e controllo)</t>
  </si>
  <si>
    <t>Manutenzione sistema di trigenerazione motore  jms 612 da  ore 15.234 a ore 59.999 (omnicomprensivo di manodopera e materiali)</t>
  </si>
  <si>
    <t>OFFERTA ECONOMICA (All.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</si>
</sst>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_-[$€-410]\ * #,##0.00_-;\-[$€-410]\ * #,##0.00_-;_-[$€-410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5" borderId="1" xfId="0" applyFill="1" applyBorder="1"/>
    <xf numFmtId="10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0" borderId="1" xfId="0" applyNumberFormat="1" applyBorder="1"/>
    <xf numFmtId="0" fontId="0" fillId="0" borderId="0" xfId="0" applyAlignment="1">
      <alignment horizontal="center"/>
    </xf>
    <xf numFmtId="0" fontId="1" fillId="4" borderId="6" xfId="0" applyFont="1" applyFill="1" applyBorder="1" applyAlignment="1">
      <alignment wrapText="1"/>
    </xf>
    <xf numFmtId="0" fontId="1" fillId="4" borderId="7" xfId="0" applyFont="1" applyFill="1" applyBorder="1"/>
    <xf numFmtId="0" fontId="1" fillId="4" borderId="8" xfId="0" applyFont="1" applyFill="1" applyBorder="1"/>
    <xf numFmtId="0" fontId="0" fillId="0" borderId="9" xfId="0" applyFill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5" borderId="13" xfId="0" applyFill="1" applyBorder="1" applyAlignment="1">
      <alignment wrapText="1"/>
    </xf>
    <xf numFmtId="164" fontId="0" fillId="5" borderId="14" xfId="0" applyNumberFormat="1" applyFill="1" applyBorder="1"/>
    <xf numFmtId="0" fontId="0" fillId="2" borderId="15" xfId="0" applyFill="1" applyBorder="1"/>
    <xf numFmtId="0" fontId="0" fillId="0" borderId="9" xfId="0" applyFill="1" applyBorder="1" applyAlignment="1">
      <alignment horizontal="center" vertical="center" wrapText="1"/>
    </xf>
    <xf numFmtId="165" fontId="0" fillId="5" borderId="14" xfId="0" applyNumberFormat="1" applyFill="1" applyBorder="1"/>
    <xf numFmtId="0" fontId="1" fillId="4" borderId="17" xfId="0" applyFont="1" applyFill="1" applyBorder="1" applyAlignment="1">
      <alignment horizontal="center" wrapText="1"/>
    </xf>
    <xf numFmtId="0" fontId="0" fillId="5" borderId="9" xfId="0" applyFill="1" applyBorder="1"/>
    <xf numFmtId="0" fontId="0" fillId="5" borderId="18" xfId="0" applyFill="1" applyBorder="1"/>
    <xf numFmtId="0" fontId="0" fillId="0" borderId="9" xfId="0" applyBorder="1"/>
    <xf numFmtId="0" fontId="0" fillId="0" borderId="18" xfId="0" applyBorder="1" applyAlignment="1">
      <alignment wrapText="1"/>
    </xf>
    <xf numFmtId="0" fontId="0" fillId="6" borderId="18" xfId="0" applyFill="1" applyBorder="1" applyAlignment="1">
      <alignment wrapText="1"/>
    </xf>
    <xf numFmtId="0" fontId="0" fillId="5" borderId="13" xfId="0" applyFill="1" applyBorder="1"/>
    <xf numFmtId="0" fontId="0" fillId="6" borderId="15" xfId="0" applyFill="1" applyBorder="1" applyAlignment="1">
      <alignment wrapText="1"/>
    </xf>
    <xf numFmtId="0" fontId="0" fillId="7" borderId="6" xfId="0" applyFill="1" applyBorder="1"/>
    <xf numFmtId="165" fontId="0" fillId="7" borderId="7" xfId="0" applyNumberFormat="1" applyFill="1" applyBorder="1"/>
    <xf numFmtId="0" fontId="0" fillId="2" borderId="8" xfId="0" applyFill="1" applyBorder="1" applyAlignment="1"/>
    <xf numFmtId="0" fontId="0" fillId="8" borderId="13" xfId="0" applyFill="1" applyBorder="1" applyAlignment="1">
      <alignment wrapText="1"/>
    </xf>
    <xf numFmtId="165" fontId="3" fillId="8" borderId="14" xfId="0" applyNumberFormat="1" applyFont="1" applyFill="1" applyBorder="1"/>
    <xf numFmtId="0" fontId="0" fillId="2" borderId="15" xfId="0" applyFill="1" applyBorder="1" applyAlignment="1"/>
    <xf numFmtId="165" fontId="3" fillId="0" borderId="1" xfId="0" applyNumberFormat="1" applyFont="1" applyBorder="1"/>
    <xf numFmtId="165" fontId="3" fillId="5" borderId="1" xfId="0" applyNumberFormat="1" applyFont="1" applyFill="1" applyBorder="1"/>
    <xf numFmtId="165" fontId="3" fillId="5" borderId="1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6"/>
  <sheetViews>
    <sheetView tabSelected="1" zoomScale="110" zoomScaleNormal="110" workbookViewId="0">
      <selection activeCell="A5" sqref="A5"/>
    </sheetView>
  </sheetViews>
  <sheetFormatPr defaultRowHeight="15" x14ac:dyDescent="0.25"/>
  <cols>
    <col min="1" max="1" width="40.7109375" customWidth="1"/>
    <col min="2" max="2" width="14.7109375" bestFit="1" customWidth="1"/>
    <col min="3" max="3" width="21.85546875" customWidth="1"/>
    <col min="4" max="4" width="18.28515625" style="33" customWidth="1"/>
    <col min="5" max="36" width="9.140625" style="33"/>
    <col min="37" max="42" width="9.140625" style="5"/>
  </cols>
  <sheetData>
    <row r="1" spans="1:3" ht="21" x14ac:dyDescent="0.35">
      <c r="A1" s="37" t="s">
        <v>34</v>
      </c>
      <c r="B1" s="38"/>
      <c r="C1" s="39"/>
    </row>
    <row r="2" spans="1:3" ht="15.75" thickBot="1" x14ac:dyDescent="0.3">
      <c r="A2" s="35"/>
      <c r="B2" s="35"/>
      <c r="C2" s="35"/>
    </row>
    <row r="3" spans="1:3" ht="30" x14ac:dyDescent="0.25">
      <c r="A3" s="6" t="s">
        <v>10</v>
      </c>
      <c r="B3" s="7" t="s">
        <v>6</v>
      </c>
      <c r="C3" s="8" t="s">
        <v>20</v>
      </c>
    </row>
    <row r="4" spans="1:3" ht="53.25" customHeight="1" x14ac:dyDescent="0.25">
      <c r="A4" s="9" t="s">
        <v>33</v>
      </c>
      <c r="B4" s="3">
        <v>0</v>
      </c>
      <c r="C4" s="41"/>
    </row>
    <row r="5" spans="1:3" ht="105" x14ac:dyDescent="0.25">
      <c r="A5" s="10" t="s">
        <v>32</v>
      </c>
      <c r="B5" s="3">
        <v>0</v>
      </c>
      <c r="C5" s="41"/>
    </row>
    <row r="6" spans="1:3" ht="30" x14ac:dyDescent="0.25">
      <c r="A6" s="10" t="s">
        <v>0</v>
      </c>
      <c r="B6" s="3">
        <v>0</v>
      </c>
      <c r="C6" s="41"/>
    </row>
    <row r="7" spans="1:3" x14ac:dyDescent="0.25">
      <c r="A7" s="10" t="s">
        <v>1</v>
      </c>
      <c r="B7" s="3">
        <v>0</v>
      </c>
      <c r="C7" s="41"/>
    </row>
    <row r="8" spans="1:3" ht="45" x14ac:dyDescent="0.25">
      <c r="A8" s="10" t="s">
        <v>19</v>
      </c>
      <c r="B8" s="3">
        <v>0</v>
      </c>
      <c r="C8" s="42"/>
    </row>
    <row r="9" spans="1:3" ht="15.75" thickBot="1" x14ac:dyDescent="0.3">
      <c r="A9" s="11" t="s">
        <v>2</v>
      </c>
      <c r="B9" s="12">
        <f>SUM(B4:B8)</f>
        <v>0</v>
      </c>
      <c r="C9" s="13" t="str">
        <f>IF(B9&gt;35,"ATTENZIONE VALORE SOPRA BASE D'ASTA","OK")</f>
        <v>OK</v>
      </c>
    </row>
    <row r="10" spans="1:3" ht="15.75" thickBot="1" x14ac:dyDescent="0.3">
      <c r="A10" s="34"/>
      <c r="B10" s="34"/>
      <c r="C10" s="34"/>
    </row>
    <row r="11" spans="1:3" ht="30" x14ac:dyDescent="0.25">
      <c r="A11" s="6" t="s">
        <v>22</v>
      </c>
      <c r="B11" s="7" t="s">
        <v>6</v>
      </c>
      <c r="C11" s="8" t="s">
        <v>20</v>
      </c>
    </row>
    <row r="12" spans="1:3" x14ac:dyDescent="0.25">
      <c r="A12" s="14" t="s">
        <v>3</v>
      </c>
      <c r="B12" s="4">
        <v>50000</v>
      </c>
      <c r="C12" s="40" t="s">
        <v>21</v>
      </c>
    </row>
    <row r="13" spans="1:3" ht="35.25" customHeight="1" x14ac:dyDescent="0.25">
      <c r="A13" s="14" t="s">
        <v>4</v>
      </c>
      <c r="B13" s="4">
        <f>B12*28.7%</f>
        <v>14349.999999999998</v>
      </c>
      <c r="C13" s="41"/>
    </row>
    <row r="14" spans="1:3" ht="35.25" customHeight="1" x14ac:dyDescent="0.25">
      <c r="A14" s="14" t="s">
        <v>30</v>
      </c>
      <c r="B14" s="2">
        <v>0</v>
      </c>
      <c r="C14" s="42"/>
    </row>
    <row r="15" spans="1:3" ht="15.75" thickBot="1" x14ac:dyDescent="0.3">
      <c r="A15" s="11" t="s">
        <v>5</v>
      </c>
      <c r="B15" s="15">
        <f>B12-B13+B13*(1-B14)</f>
        <v>50000</v>
      </c>
      <c r="C15" s="13" t="str">
        <f>IF(B15&gt;50000,"ATTENZIONE VALORE SOPRA BASE D'ASTA","OK")</f>
        <v>OK</v>
      </c>
    </row>
    <row r="16" spans="1:3" ht="15.75" thickBot="1" x14ac:dyDescent="0.3"/>
    <row r="17" spans="1:3" ht="30" x14ac:dyDescent="0.25">
      <c r="A17" s="6" t="s">
        <v>23</v>
      </c>
      <c r="B17" s="7" t="s">
        <v>6</v>
      </c>
      <c r="C17" s="8" t="s">
        <v>20</v>
      </c>
    </row>
    <row r="18" spans="1:3" x14ac:dyDescent="0.25">
      <c r="A18" s="14" t="s">
        <v>31</v>
      </c>
      <c r="B18" s="4">
        <v>64835.97</v>
      </c>
      <c r="C18" s="40" t="s">
        <v>15</v>
      </c>
    </row>
    <row r="19" spans="1:3" ht="32.25" customHeight="1" x14ac:dyDescent="0.25">
      <c r="A19" s="14" t="s">
        <v>4</v>
      </c>
      <c r="B19" s="4">
        <v>14458.37</v>
      </c>
      <c r="C19" s="41"/>
    </row>
    <row r="20" spans="1:3" ht="32.25" customHeight="1" x14ac:dyDescent="0.25">
      <c r="A20" s="14" t="s">
        <v>30</v>
      </c>
      <c r="B20" s="2">
        <v>0</v>
      </c>
      <c r="C20" s="42"/>
    </row>
    <row r="21" spans="1:3" ht="15.75" thickBot="1" x14ac:dyDescent="0.3">
      <c r="A21" s="11" t="s">
        <v>5</v>
      </c>
      <c r="B21" s="15">
        <f>B18-B19+B19*(1-B20)</f>
        <v>64835.97</v>
      </c>
      <c r="C21" s="13" t="str">
        <f>IF(B21&gt;64835.97,"ATTENZIONE VALORE SOPRA BASE D'ASTA","OK")</f>
        <v>OK</v>
      </c>
    </row>
    <row r="22" spans="1:3" ht="15.75" thickBot="1" x14ac:dyDescent="0.3">
      <c r="A22" s="36"/>
      <c r="B22" s="36"/>
      <c r="C22" s="36"/>
    </row>
    <row r="23" spans="1:3" x14ac:dyDescent="0.25">
      <c r="A23" s="16" t="s">
        <v>8</v>
      </c>
      <c r="B23" s="7" t="s">
        <v>6</v>
      </c>
      <c r="C23" s="8" t="s">
        <v>20</v>
      </c>
    </row>
    <row r="24" spans="1:3" x14ac:dyDescent="0.25">
      <c r="A24" s="17" t="s">
        <v>12</v>
      </c>
      <c r="B24" s="1" t="s">
        <v>9</v>
      </c>
      <c r="C24" s="18"/>
    </row>
    <row r="25" spans="1:3" ht="45" x14ac:dyDescent="0.25">
      <c r="A25" s="19" t="s">
        <v>7</v>
      </c>
      <c r="B25" s="30">
        <f>7380*B9</f>
        <v>0</v>
      </c>
      <c r="C25" s="20" t="s">
        <v>24</v>
      </c>
    </row>
    <row r="26" spans="1:3" ht="75" x14ac:dyDescent="0.25">
      <c r="A26" s="10" t="s">
        <v>16</v>
      </c>
      <c r="B26" s="30">
        <f>410*(B9*2)</f>
        <v>0</v>
      </c>
      <c r="C26" s="20" t="s">
        <v>26</v>
      </c>
    </row>
    <row r="27" spans="1:3" ht="64.5" customHeight="1" x14ac:dyDescent="0.25">
      <c r="A27" s="10" t="s">
        <v>17</v>
      </c>
      <c r="B27" s="30">
        <f>410*(B9*3)</f>
        <v>0</v>
      </c>
      <c r="C27" s="20" t="s">
        <v>27</v>
      </c>
    </row>
    <row r="28" spans="1:3" ht="30" x14ac:dyDescent="0.25">
      <c r="A28" s="17" t="s">
        <v>13</v>
      </c>
      <c r="B28" s="31">
        <f>B15</f>
        <v>50000</v>
      </c>
      <c r="C28" s="21" t="s">
        <v>28</v>
      </c>
    </row>
    <row r="29" spans="1:3" ht="30" x14ac:dyDescent="0.25">
      <c r="A29" s="17" t="s">
        <v>11</v>
      </c>
      <c r="B29" s="31">
        <f>B21</f>
        <v>64835.97</v>
      </c>
      <c r="C29" s="21" t="s">
        <v>28</v>
      </c>
    </row>
    <row r="30" spans="1:3" ht="49.5" customHeight="1" thickBot="1" x14ac:dyDescent="0.3">
      <c r="A30" s="22" t="s">
        <v>18</v>
      </c>
      <c r="B30" s="32">
        <f>2000*12+6000*6</f>
        <v>60000</v>
      </c>
      <c r="C30" s="23" t="s">
        <v>29</v>
      </c>
    </row>
    <row r="31" spans="1:3" ht="15.75" thickBot="1" x14ac:dyDescent="0.3">
      <c r="A31" s="43"/>
      <c r="B31" s="44"/>
      <c r="C31" s="45"/>
    </row>
    <row r="32" spans="1:3" x14ac:dyDescent="0.25">
      <c r="A32" s="24" t="s">
        <v>14</v>
      </c>
      <c r="B32" s="25">
        <f>SUM(B24:B30)</f>
        <v>174835.97</v>
      </c>
      <c r="C32" s="26" t="str">
        <f>IF(B32&gt;504885.97,"ATTENZIONE VALORE SOPRA BASE D'ASTA","OK")</f>
        <v>OK</v>
      </c>
    </row>
    <row r="33" spans="1:3" ht="30.75" thickBot="1" x14ac:dyDescent="0.3">
      <c r="A33" s="27" t="s">
        <v>25</v>
      </c>
      <c r="B33" s="28">
        <f>B32*5</f>
        <v>874179.85</v>
      </c>
      <c r="C33" s="29" t="str">
        <f>IF(B33&gt;2524429.85,"ATTENZIONE VALORE SOPRA BASE D'ASTA","OK")</f>
        <v>OK</v>
      </c>
    </row>
    <row r="34" spans="1:3" x14ac:dyDescent="0.25">
      <c r="A34" s="34"/>
      <c r="B34" s="34"/>
      <c r="C34" s="34"/>
    </row>
    <row r="35" spans="1:3" x14ac:dyDescent="0.25">
      <c r="A35" s="33"/>
      <c r="B35" s="33"/>
      <c r="C35" s="33"/>
    </row>
    <row r="36" spans="1:3" x14ac:dyDescent="0.25">
      <c r="A36" s="33"/>
      <c r="B36" s="33"/>
      <c r="C36" s="33"/>
    </row>
    <row r="37" spans="1:3" x14ac:dyDescent="0.25">
      <c r="A37" s="33"/>
      <c r="B37" s="33"/>
      <c r="C37" s="33"/>
    </row>
    <row r="38" spans="1:3" x14ac:dyDescent="0.25">
      <c r="A38" s="33"/>
      <c r="B38" s="33"/>
      <c r="C38" s="33"/>
    </row>
    <row r="39" spans="1:3" x14ac:dyDescent="0.25">
      <c r="A39" s="33"/>
      <c r="B39" s="33"/>
      <c r="C39" s="33"/>
    </row>
    <row r="40" spans="1:3" x14ac:dyDescent="0.25">
      <c r="A40" s="33"/>
      <c r="B40" s="33"/>
      <c r="C40" s="33"/>
    </row>
    <row r="41" spans="1:3" x14ac:dyDescent="0.25">
      <c r="A41" s="33"/>
      <c r="B41" s="33"/>
      <c r="C41" s="33"/>
    </row>
    <row r="42" spans="1:3" x14ac:dyDescent="0.25">
      <c r="A42" s="33"/>
      <c r="B42" s="33"/>
      <c r="C42" s="33"/>
    </row>
    <row r="43" spans="1:3" x14ac:dyDescent="0.25">
      <c r="A43" s="33"/>
      <c r="B43" s="33"/>
      <c r="C43" s="33"/>
    </row>
    <row r="44" spans="1:3" x14ac:dyDescent="0.25">
      <c r="A44" s="33"/>
      <c r="B44" s="33"/>
      <c r="C44" s="33"/>
    </row>
    <row r="45" spans="1:3" x14ac:dyDescent="0.25">
      <c r="A45" s="33"/>
      <c r="B45" s="33"/>
      <c r="C45" s="33"/>
    </row>
    <row r="46" spans="1:3" x14ac:dyDescent="0.25">
      <c r="A46" s="33"/>
      <c r="B46" s="33"/>
      <c r="C46" s="33"/>
    </row>
    <row r="47" spans="1:3" x14ac:dyDescent="0.25">
      <c r="A47" s="33"/>
      <c r="B47" s="33"/>
      <c r="C47" s="33"/>
    </row>
    <row r="48" spans="1:3" x14ac:dyDescent="0.25">
      <c r="A48" s="33"/>
      <c r="B48" s="33"/>
      <c r="C48" s="33"/>
    </row>
    <row r="49" spans="1:3" x14ac:dyDescent="0.25">
      <c r="A49" s="33"/>
      <c r="B49" s="33"/>
      <c r="C49" s="33"/>
    </row>
    <row r="50" spans="1:3" x14ac:dyDescent="0.25">
      <c r="A50" s="33"/>
      <c r="B50" s="33"/>
      <c r="C50" s="33"/>
    </row>
    <row r="51" spans="1:3" x14ac:dyDescent="0.25">
      <c r="A51" s="33"/>
      <c r="B51" s="33"/>
      <c r="C51" s="33"/>
    </row>
    <row r="52" spans="1:3" x14ac:dyDescent="0.25">
      <c r="A52" s="33"/>
      <c r="B52" s="33"/>
      <c r="C52" s="33"/>
    </row>
    <row r="53" spans="1:3" x14ac:dyDescent="0.25">
      <c r="A53" s="33"/>
      <c r="B53" s="33"/>
      <c r="C53" s="33"/>
    </row>
    <row r="54" spans="1:3" x14ac:dyDescent="0.25">
      <c r="A54" s="33"/>
      <c r="B54" s="33"/>
      <c r="C54" s="33"/>
    </row>
    <row r="55" spans="1:3" x14ac:dyDescent="0.25">
      <c r="A55" s="33"/>
      <c r="B55" s="33"/>
      <c r="C55" s="33"/>
    </row>
    <row r="56" spans="1:3" x14ac:dyDescent="0.25">
      <c r="A56" s="33"/>
      <c r="B56" s="33"/>
      <c r="C56" s="33"/>
    </row>
    <row r="57" spans="1:3" x14ac:dyDescent="0.25">
      <c r="A57" s="33"/>
      <c r="B57" s="33"/>
      <c r="C57" s="33"/>
    </row>
    <row r="58" spans="1:3" x14ac:dyDescent="0.25">
      <c r="A58" s="33"/>
      <c r="B58" s="33"/>
      <c r="C58" s="33"/>
    </row>
    <row r="59" spans="1:3" x14ac:dyDescent="0.25">
      <c r="A59" s="33"/>
      <c r="B59" s="33"/>
      <c r="C59" s="33"/>
    </row>
    <row r="60" spans="1:3" x14ac:dyDescent="0.25">
      <c r="A60" s="33"/>
      <c r="B60" s="33"/>
      <c r="C60" s="33"/>
    </row>
    <row r="61" spans="1:3" x14ac:dyDescent="0.25">
      <c r="A61" s="33"/>
      <c r="B61" s="33"/>
      <c r="C61" s="33"/>
    </row>
    <row r="62" spans="1:3" x14ac:dyDescent="0.25">
      <c r="A62" s="33"/>
      <c r="B62" s="33"/>
      <c r="C62" s="33"/>
    </row>
    <row r="63" spans="1:3" x14ac:dyDescent="0.25">
      <c r="A63" s="33"/>
      <c r="B63" s="33"/>
      <c r="C63" s="33"/>
    </row>
    <row r="64" spans="1:3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  <row r="107" spans="1:3" x14ac:dyDescent="0.25">
      <c r="A107" s="33"/>
      <c r="B107" s="33"/>
      <c r="C107" s="33"/>
    </row>
    <row r="108" spans="1:3" x14ac:dyDescent="0.25">
      <c r="A108" s="33"/>
      <c r="B108" s="33"/>
      <c r="C108" s="33"/>
    </row>
    <row r="109" spans="1:3" x14ac:dyDescent="0.25">
      <c r="A109" s="33"/>
      <c r="B109" s="33"/>
      <c r="C109" s="33"/>
    </row>
    <row r="110" spans="1:3" x14ac:dyDescent="0.25">
      <c r="A110" s="33"/>
      <c r="B110" s="33"/>
      <c r="C110" s="33"/>
    </row>
    <row r="111" spans="1:3" x14ac:dyDescent="0.25">
      <c r="A111" s="33"/>
      <c r="B111" s="33"/>
      <c r="C111" s="33"/>
    </row>
    <row r="112" spans="1:3" x14ac:dyDescent="0.25">
      <c r="A112" s="33"/>
      <c r="B112" s="33"/>
      <c r="C112" s="33"/>
    </row>
    <row r="113" spans="1:3" x14ac:dyDescent="0.25">
      <c r="A113" s="33"/>
      <c r="B113" s="33"/>
      <c r="C113" s="33"/>
    </row>
    <row r="114" spans="1:3" x14ac:dyDescent="0.25">
      <c r="A114" s="33"/>
      <c r="B114" s="33"/>
      <c r="C114" s="33"/>
    </row>
    <row r="115" spans="1:3" x14ac:dyDescent="0.25">
      <c r="A115" s="33"/>
      <c r="B115" s="33"/>
      <c r="C115" s="33"/>
    </row>
    <row r="116" spans="1:3" x14ac:dyDescent="0.25">
      <c r="A116" s="33"/>
      <c r="B116" s="33"/>
      <c r="C116" s="33"/>
    </row>
    <row r="117" spans="1:3" x14ac:dyDescent="0.25">
      <c r="A117" s="33"/>
      <c r="B117" s="33"/>
      <c r="C117" s="33"/>
    </row>
    <row r="118" spans="1:3" x14ac:dyDescent="0.25">
      <c r="A118" s="33"/>
      <c r="B118" s="33"/>
      <c r="C118" s="33"/>
    </row>
    <row r="119" spans="1:3" x14ac:dyDescent="0.25">
      <c r="A119" s="33"/>
      <c r="B119" s="33"/>
      <c r="C119" s="33"/>
    </row>
    <row r="120" spans="1:3" x14ac:dyDescent="0.25">
      <c r="A120" s="33"/>
      <c r="B120" s="33"/>
      <c r="C120" s="33"/>
    </row>
    <row r="121" spans="1:3" x14ac:dyDescent="0.25">
      <c r="A121" s="33"/>
      <c r="B121" s="33"/>
      <c r="C121" s="33"/>
    </row>
    <row r="122" spans="1:3" x14ac:dyDescent="0.25">
      <c r="A122" s="33"/>
      <c r="B122" s="33"/>
      <c r="C122" s="33"/>
    </row>
    <row r="123" spans="1:3" x14ac:dyDescent="0.25">
      <c r="A123" s="33"/>
      <c r="B123" s="33"/>
      <c r="C123" s="33"/>
    </row>
    <row r="124" spans="1:3" x14ac:dyDescent="0.25">
      <c r="A124" s="33"/>
      <c r="B124" s="33"/>
      <c r="C124" s="33"/>
    </row>
    <row r="125" spans="1:3" x14ac:dyDescent="0.25">
      <c r="A125" s="33"/>
      <c r="B125" s="33"/>
      <c r="C125" s="33"/>
    </row>
    <row r="126" spans="1:3" x14ac:dyDescent="0.25">
      <c r="A126" s="33"/>
      <c r="B126" s="33"/>
      <c r="C126" s="33"/>
    </row>
    <row r="127" spans="1:3" x14ac:dyDescent="0.25">
      <c r="A127" s="33"/>
      <c r="B127" s="33"/>
      <c r="C127" s="33"/>
    </row>
    <row r="128" spans="1:3" x14ac:dyDescent="0.25">
      <c r="A128" s="33"/>
      <c r="B128" s="33"/>
      <c r="C128" s="33"/>
    </row>
    <row r="129" spans="1:3" x14ac:dyDescent="0.25">
      <c r="A129" s="33"/>
      <c r="B129" s="33"/>
      <c r="C129" s="33"/>
    </row>
    <row r="130" spans="1:3" x14ac:dyDescent="0.25">
      <c r="A130" s="33"/>
      <c r="B130" s="33"/>
      <c r="C130" s="33"/>
    </row>
    <row r="131" spans="1:3" x14ac:dyDescent="0.25">
      <c r="A131" s="33"/>
      <c r="B131" s="33"/>
      <c r="C131" s="33"/>
    </row>
    <row r="132" spans="1:3" x14ac:dyDescent="0.25">
      <c r="A132" s="33"/>
      <c r="B132" s="33"/>
      <c r="C132" s="33"/>
    </row>
    <row r="133" spans="1:3" x14ac:dyDescent="0.25">
      <c r="A133" s="33"/>
      <c r="B133" s="33"/>
      <c r="C133" s="33"/>
    </row>
    <row r="134" spans="1:3" x14ac:dyDescent="0.25">
      <c r="A134" s="33"/>
      <c r="B134" s="33"/>
      <c r="C134" s="33"/>
    </row>
    <row r="135" spans="1:3" x14ac:dyDescent="0.25">
      <c r="A135" s="33"/>
      <c r="B135" s="33"/>
      <c r="C135" s="33"/>
    </row>
    <row r="136" spans="1:3" x14ac:dyDescent="0.25">
      <c r="A136" s="33"/>
      <c r="B136" s="33"/>
      <c r="C136" s="33"/>
    </row>
    <row r="137" spans="1:3" x14ac:dyDescent="0.25">
      <c r="A137" s="33"/>
      <c r="B137" s="33"/>
      <c r="C137" s="33"/>
    </row>
    <row r="138" spans="1:3" x14ac:dyDescent="0.25">
      <c r="A138" s="33"/>
      <c r="B138" s="33"/>
      <c r="C138" s="33"/>
    </row>
    <row r="139" spans="1:3" x14ac:dyDescent="0.25">
      <c r="A139" s="33"/>
      <c r="B139" s="33"/>
      <c r="C139" s="33"/>
    </row>
    <row r="140" spans="1:3" x14ac:dyDescent="0.25">
      <c r="A140" s="33"/>
      <c r="B140" s="33"/>
      <c r="C140" s="33"/>
    </row>
    <row r="141" spans="1:3" x14ac:dyDescent="0.25">
      <c r="A141" s="33"/>
      <c r="B141" s="33"/>
      <c r="C141" s="33"/>
    </row>
    <row r="142" spans="1:3" x14ac:dyDescent="0.25">
      <c r="A142" s="33"/>
      <c r="B142" s="33"/>
      <c r="C142" s="33"/>
    </row>
    <row r="143" spans="1:3" x14ac:dyDescent="0.25">
      <c r="A143" s="33"/>
      <c r="B143" s="33"/>
      <c r="C143" s="33"/>
    </row>
    <row r="144" spans="1:3" x14ac:dyDescent="0.25">
      <c r="A144" s="33"/>
      <c r="B144" s="33"/>
      <c r="C144" s="33"/>
    </row>
    <row r="145" spans="1:3" x14ac:dyDescent="0.25">
      <c r="A145" s="33"/>
      <c r="B145" s="33"/>
      <c r="C145" s="33"/>
    </row>
    <row r="146" spans="1:3" x14ac:dyDescent="0.25">
      <c r="A146" s="33"/>
      <c r="B146" s="33"/>
      <c r="C146" s="33"/>
    </row>
    <row r="147" spans="1:3" x14ac:dyDescent="0.25">
      <c r="A147" s="33"/>
      <c r="B147" s="33"/>
      <c r="C147" s="33"/>
    </row>
    <row r="148" spans="1:3" x14ac:dyDescent="0.25">
      <c r="A148" s="33"/>
      <c r="B148" s="33"/>
      <c r="C148" s="33"/>
    </row>
    <row r="149" spans="1:3" x14ac:dyDescent="0.25">
      <c r="A149" s="33"/>
      <c r="B149" s="33"/>
      <c r="C149" s="33"/>
    </row>
    <row r="150" spans="1:3" x14ac:dyDescent="0.25">
      <c r="A150" s="33"/>
      <c r="B150" s="33"/>
      <c r="C150" s="33"/>
    </row>
    <row r="151" spans="1:3" x14ac:dyDescent="0.25">
      <c r="A151" s="33"/>
      <c r="B151" s="33"/>
      <c r="C151" s="33"/>
    </row>
    <row r="152" spans="1:3" x14ac:dyDescent="0.25">
      <c r="A152" s="33"/>
      <c r="B152" s="33"/>
      <c r="C152" s="33"/>
    </row>
    <row r="153" spans="1:3" x14ac:dyDescent="0.25">
      <c r="A153" s="33"/>
      <c r="B153" s="33"/>
      <c r="C153" s="33"/>
    </row>
    <row r="154" spans="1:3" x14ac:dyDescent="0.25">
      <c r="A154" s="33"/>
      <c r="B154" s="33"/>
      <c r="C154" s="33"/>
    </row>
    <row r="155" spans="1:3" x14ac:dyDescent="0.25">
      <c r="A155" s="33"/>
      <c r="B155" s="33"/>
      <c r="C155" s="33"/>
    </row>
    <row r="156" spans="1:3" x14ac:dyDescent="0.25">
      <c r="A156" s="33"/>
      <c r="B156" s="33"/>
      <c r="C156" s="33"/>
    </row>
    <row r="157" spans="1:3" x14ac:dyDescent="0.25">
      <c r="A157" s="33"/>
      <c r="B157" s="33"/>
      <c r="C157" s="33"/>
    </row>
    <row r="158" spans="1:3" x14ac:dyDescent="0.25">
      <c r="A158" s="33"/>
      <c r="B158" s="33"/>
      <c r="C158" s="33"/>
    </row>
    <row r="159" spans="1:3" x14ac:dyDescent="0.25">
      <c r="A159" s="33"/>
      <c r="B159" s="33"/>
      <c r="C159" s="33"/>
    </row>
    <row r="160" spans="1:3" x14ac:dyDescent="0.25">
      <c r="A160" s="33"/>
      <c r="B160" s="33"/>
      <c r="C160" s="33"/>
    </row>
    <row r="161" spans="1:3" x14ac:dyDescent="0.25">
      <c r="A161" s="33"/>
      <c r="B161" s="33"/>
      <c r="C161" s="33"/>
    </row>
    <row r="162" spans="1:3" x14ac:dyDescent="0.25">
      <c r="A162" s="33"/>
      <c r="B162" s="33"/>
      <c r="C162" s="33"/>
    </row>
    <row r="163" spans="1:3" x14ac:dyDescent="0.25">
      <c r="A163" s="33"/>
      <c r="B163" s="33"/>
      <c r="C163" s="33"/>
    </row>
    <row r="164" spans="1:3" x14ac:dyDescent="0.25">
      <c r="A164" s="33"/>
      <c r="B164" s="33"/>
      <c r="C164" s="33"/>
    </row>
    <row r="165" spans="1:3" x14ac:dyDescent="0.25">
      <c r="A165" s="33"/>
      <c r="B165" s="33"/>
      <c r="C165" s="33"/>
    </row>
    <row r="166" spans="1:3" x14ac:dyDescent="0.25">
      <c r="A166" s="33"/>
      <c r="B166" s="33"/>
      <c r="C166" s="33"/>
    </row>
    <row r="167" spans="1:3" x14ac:dyDescent="0.25">
      <c r="A167" s="33"/>
      <c r="B167" s="33"/>
      <c r="C167" s="33"/>
    </row>
    <row r="168" spans="1:3" x14ac:dyDescent="0.25">
      <c r="A168" s="33"/>
      <c r="B168" s="33"/>
      <c r="C168" s="33"/>
    </row>
    <row r="169" spans="1:3" x14ac:dyDescent="0.25">
      <c r="A169" s="33"/>
      <c r="B169" s="33"/>
      <c r="C169" s="33"/>
    </row>
    <row r="170" spans="1:3" x14ac:dyDescent="0.25">
      <c r="A170" s="33"/>
      <c r="B170" s="33"/>
      <c r="C170" s="33"/>
    </row>
    <row r="171" spans="1:3" x14ac:dyDescent="0.25">
      <c r="A171" s="33"/>
      <c r="B171" s="33"/>
      <c r="C171" s="33"/>
    </row>
    <row r="172" spans="1:3" x14ac:dyDescent="0.25">
      <c r="A172" s="33"/>
      <c r="B172" s="33"/>
      <c r="C172" s="33"/>
    </row>
    <row r="173" spans="1:3" x14ac:dyDescent="0.25">
      <c r="A173" s="33"/>
      <c r="B173" s="33"/>
      <c r="C173" s="33"/>
    </row>
    <row r="174" spans="1:3" x14ac:dyDescent="0.25">
      <c r="A174" s="33"/>
      <c r="B174" s="33"/>
      <c r="C174" s="33"/>
    </row>
    <row r="175" spans="1:3" x14ac:dyDescent="0.25">
      <c r="A175" s="33"/>
      <c r="B175" s="33"/>
      <c r="C175" s="33"/>
    </row>
    <row r="176" spans="1:3" x14ac:dyDescent="0.25">
      <c r="A176" s="33"/>
      <c r="B176" s="33"/>
      <c r="C176" s="33"/>
    </row>
    <row r="177" spans="1:3" x14ac:dyDescent="0.25">
      <c r="A177" s="33"/>
      <c r="B177" s="33"/>
      <c r="C177" s="33"/>
    </row>
    <row r="178" spans="1:3" x14ac:dyDescent="0.25">
      <c r="A178" s="33"/>
      <c r="B178" s="33"/>
      <c r="C178" s="33"/>
    </row>
    <row r="179" spans="1:3" x14ac:dyDescent="0.25">
      <c r="A179" s="33"/>
      <c r="B179" s="33"/>
      <c r="C179" s="33"/>
    </row>
    <row r="180" spans="1:3" x14ac:dyDescent="0.25">
      <c r="A180" s="33"/>
      <c r="B180" s="33"/>
      <c r="C180" s="33"/>
    </row>
    <row r="181" spans="1:3" x14ac:dyDescent="0.25">
      <c r="A181" s="33"/>
      <c r="B181" s="33"/>
      <c r="C181" s="33"/>
    </row>
    <row r="182" spans="1:3" x14ac:dyDescent="0.25">
      <c r="A182" s="33"/>
      <c r="B182" s="33"/>
      <c r="C182" s="33"/>
    </row>
    <row r="183" spans="1:3" x14ac:dyDescent="0.25">
      <c r="A183" s="33"/>
      <c r="B183" s="33"/>
      <c r="C183" s="33"/>
    </row>
    <row r="184" spans="1:3" x14ac:dyDescent="0.25">
      <c r="A184" s="33"/>
      <c r="B184" s="33"/>
      <c r="C184" s="33"/>
    </row>
    <row r="185" spans="1:3" x14ac:dyDescent="0.25">
      <c r="A185" s="33"/>
      <c r="B185" s="33"/>
      <c r="C185" s="33"/>
    </row>
    <row r="186" spans="1:3" x14ac:dyDescent="0.25">
      <c r="A186" s="33"/>
      <c r="B186" s="33"/>
      <c r="C186" s="33"/>
    </row>
    <row r="187" spans="1:3" x14ac:dyDescent="0.25">
      <c r="A187" s="33"/>
      <c r="B187" s="33"/>
      <c r="C187" s="33"/>
    </row>
    <row r="188" spans="1:3" x14ac:dyDescent="0.25">
      <c r="A188" s="33"/>
      <c r="B188" s="33"/>
      <c r="C188" s="33"/>
    </row>
    <row r="189" spans="1:3" x14ac:dyDescent="0.25">
      <c r="A189" s="33"/>
      <c r="B189" s="33"/>
      <c r="C189" s="33"/>
    </row>
    <row r="190" spans="1:3" x14ac:dyDescent="0.25">
      <c r="A190" s="33"/>
      <c r="B190" s="33"/>
      <c r="C190" s="33"/>
    </row>
    <row r="191" spans="1:3" x14ac:dyDescent="0.25">
      <c r="A191" s="33"/>
      <c r="B191" s="33"/>
      <c r="C191" s="33"/>
    </row>
    <row r="192" spans="1:3" x14ac:dyDescent="0.25">
      <c r="A192" s="33"/>
      <c r="B192" s="33"/>
      <c r="C192" s="33"/>
    </row>
    <row r="193" spans="1:3" x14ac:dyDescent="0.25">
      <c r="A193" s="33"/>
      <c r="B193" s="33"/>
      <c r="C193" s="33"/>
    </row>
    <row r="194" spans="1:3" x14ac:dyDescent="0.25">
      <c r="A194" s="33"/>
      <c r="B194" s="33"/>
      <c r="C194" s="33"/>
    </row>
    <row r="195" spans="1:3" x14ac:dyDescent="0.25">
      <c r="A195" s="33"/>
      <c r="B195" s="33"/>
      <c r="C195" s="33"/>
    </row>
    <row r="196" spans="1:3" x14ac:dyDescent="0.25">
      <c r="A196" s="33"/>
      <c r="B196" s="33"/>
      <c r="C196" s="33"/>
    </row>
    <row r="197" spans="1:3" x14ac:dyDescent="0.25">
      <c r="A197" s="33"/>
      <c r="B197" s="33"/>
      <c r="C197" s="33"/>
    </row>
    <row r="198" spans="1:3" x14ac:dyDescent="0.25">
      <c r="A198" s="33"/>
      <c r="B198" s="33"/>
      <c r="C198" s="33"/>
    </row>
    <row r="199" spans="1:3" x14ac:dyDescent="0.25">
      <c r="A199" s="33"/>
      <c r="B199" s="33"/>
      <c r="C199" s="33"/>
    </row>
    <row r="200" spans="1:3" x14ac:dyDescent="0.25">
      <c r="A200" s="33"/>
      <c r="B200" s="33"/>
      <c r="C200" s="33"/>
    </row>
    <row r="201" spans="1:3" x14ac:dyDescent="0.25">
      <c r="A201" s="33"/>
      <c r="B201" s="33"/>
      <c r="C201" s="33"/>
    </row>
    <row r="202" spans="1:3" x14ac:dyDescent="0.25">
      <c r="A202" s="33"/>
      <c r="B202" s="33"/>
      <c r="C202" s="33"/>
    </row>
    <row r="203" spans="1:3" x14ac:dyDescent="0.25">
      <c r="A203" s="33"/>
      <c r="B203" s="33"/>
      <c r="C203" s="33"/>
    </row>
    <row r="204" spans="1:3" x14ac:dyDescent="0.25">
      <c r="A204" s="33"/>
      <c r="B204" s="33"/>
      <c r="C204" s="33"/>
    </row>
    <row r="205" spans="1:3" x14ac:dyDescent="0.25">
      <c r="A205" s="33"/>
      <c r="B205" s="33"/>
      <c r="C205" s="33"/>
    </row>
    <row r="206" spans="1:3" x14ac:dyDescent="0.25">
      <c r="A206" s="33"/>
      <c r="B206" s="33"/>
      <c r="C206" s="33"/>
    </row>
    <row r="207" spans="1:3" x14ac:dyDescent="0.25">
      <c r="A207" s="33"/>
      <c r="B207" s="33"/>
      <c r="C207" s="33"/>
    </row>
    <row r="208" spans="1:3" x14ac:dyDescent="0.25">
      <c r="A208" s="33"/>
      <c r="B208" s="33"/>
      <c r="C208" s="33"/>
    </row>
    <row r="209" spans="1:3" x14ac:dyDescent="0.25">
      <c r="A209" s="33"/>
      <c r="B209" s="33"/>
      <c r="C209" s="33"/>
    </row>
    <row r="210" spans="1:3" x14ac:dyDescent="0.25">
      <c r="A210" s="33"/>
      <c r="B210" s="33"/>
      <c r="C210" s="33"/>
    </row>
    <row r="211" spans="1:3" x14ac:dyDescent="0.25">
      <c r="A211" s="33"/>
      <c r="B211" s="33"/>
      <c r="C211" s="33"/>
    </row>
    <row r="212" spans="1:3" x14ac:dyDescent="0.25">
      <c r="A212" s="33"/>
      <c r="B212" s="33"/>
      <c r="C212" s="33"/>
    </row>
    <row r="213" spans="1:3" x14ac:dyDescent="0.25">
      <c r="A213" s="33"/>
      <c r="B213" s="33"/>
      <c r="C213" s="33"/>
    </row>
    <row r="214" spans="1:3" x14ac:dyDescent="0.25">
      <c r="A214" s="33"/>
      <c r="B214" s="33"/>
      <c r="C214" s="33"/>
    </row>
    <row r="215" spans="1:3" x14ac:dyDescent="0.25">
      <c r="A215" s="33"/>
      <c r="B215" s="33"/>
      <c r="C215" s="33"/>
    </row>
    <row r="216" spans="1:3" x14ac:dyDescent="0.25">
      <c r="A216" s="33"/>
      <c r="B216" s="33"/>
      <c r="C216" s="33"/>
    </row>
    <row r="217" spans="1:3" x14ac:dyDescent="0.25">
      <c r="A217" s="33"/>
      <c r="B217" s="33"/>
      <c r="C217" s="33"/>
    </row>
    <row r="218" spans="1:3" x14ac:dyDescent="0.25">
      <c r="A218" s="33"/>
      <c r="B218" s="33"/>
      <c r="C218" s="33"/>
    </row>
    <row r="219" spans="1:3" x14ac:dyDescent="0.25">
      <c r="A219" s="33"/>
      <c r="B219" s="33"/>
      <c r="C219" s="33"/>
    </row>
    <row r="220" spans="1:3" x14ac:dyDescent="0.25">
      <c r="A220" s="33"/>
      <c r="B220" s="33"/>
      <c r="C220" s="33"/>
    </row>
    <row r="221" spans="1:3" x14ac:dyDescent="0.25">
      <c r="A221" s="33"/>
      <c r="B221" s="33"/>
      <c r="C221" s="33"/>
    </row>
    <row r="222" spans="1:3" x14ac:dyDescent="0.25">
      <c r="A222" s="33"/>
      <c r="B222" s="33"/>
      <c r="C222" s="33"/>
    </row>
    <row r="223" spans="1:3" x14ac:dyDescent="0.25">
      <c r="A223" s="33"/>
      <c r="B223" s="33"/>
      <c r="C223" s="33"/>
    </row>
    <row r="224" spans="1:3" x14ac:dyDescent="0.25">
      <c r="A224" s="33"/>
      <c r="B224" s="33"/>
      <c r="C224" s="33"/>
    </row>
    <row r="225" spans="1:3" x14ac:dyDescent="0.25">
      <c r="A225" s="33"/>
      <c r="B225" s="33"/>
      <c r="C225" s="33"/>
    </row>
    <row r="226" spans="1:3" x14ac:dyDescent="0.25">
      <c r="A226" s="33"/>
      <c r="B226" s="33"/>
      <c r="C226" s="33"/>
    </row>
    <row r="227" spans="1:3" x14ac:dyDescent="0.25">
      <c r="A227" s="33"/>
      <c r="B227" s="33"/>
      <c r="C227" s="33"/>
    </row>
    <row r="228" spans="1:3" x14ac:dyDescent="0.25">
      <c r="A228" s="33"/>
      <c r="B228" s="33"/>
      <c r="C228" s="33"/>
    </row>
    <row r="229" spans="1:3" x14ac:dyDescent="0.25">
      <c r="A229" s="33"/>
      <c r="B229" s="33"/>
      <c r="C229" s="33"/>
    </row>
    <row r="230" spans="1:3" x14ac:dyDescent="0.25">
      <c r="A230" s="33"/>
      <c r="B230" s="33"/>
      <c r="C230" s="33"/>
    </row>
    <row r="231" spans="1:3" x14ac:dyDescent="0.25">
      <c r="A231" s="33"/>
      <c r="B231" s="33"/>
      <c r="C231" s="33"/>
    </row>
    <row r="232" spans="1:3" x14ac:dyDescent="0.25">
      <c r="A232" s="33"/>
      <c r="B232" s="33"/>
      <c r="C232" s="33"/>
    </row>
    <row r="233" spans="1:3" x14ac:dyDescent="0.25">
      <c r="A233" s="33"/>
      <c r="B233" s="33"/>
      <c r="C233" s="33"/>
    </row>
    <row r="234" spans="1:3" x14ac:dyDescent="0.25">
      <c r="A234" s="33"/>
      <c r="B234" s="33"/>
      <c r="C234" s="33"/>
    </row>
    <row r="235" spans="1:3" x14ac:dyDescent="0.25">
      <c r="A235" s="33"/>
      <c r="B235" s="33"/>
      <c r="C235" s="33"/>
    </row>
    <row r="236" spans="1:3" x14ac:dyDescent="0.25">
      <c r="A236" s="33"/>
      <c r="B236" s="33"/>
      <c r="C236" s="33"/>
    </row>
    <row r="237" spans="1:3" x14ac:dyDescent="0.25">
      <c r="A237" s="33"/>
      <c r="B237" s="33"/>
      <c r="C237" s="33"/>
    </row>
    <row r="238" spans="1:3" x14ac:dyDescent="0.25">
      <c r="A238" s="33"/>
      <c r="B238" s="33"/>
      <c r="C238" s="33"/>
    </row>
    <row r="239" spans="1:3" x14ac:dyDescent="0.25">
      <c r="A239" s="33"/>
      <c r="B239" s="33"/>
      <c r="C239" s="33"/>
    </row>
    <row r="240" spans="1:3" x14ac:dyDescent="0.25">
      <c r="A240" s="33"/>
      <c r="B240" s="33"/>
      <c r="C240" s="33"/>
    </row>
    <row r="241" spans="1:3" x14ac:dyDescent="0.25">
      <c r="A241" s="33"/>
      <c r="B241" s="33"/>
      <c r="C241" s="33"/>
    </row>
    <row r="242" spans="1:3" x14ac:dyDescent="0.25">
      <c r="A242" s="33"/>
      <c r="B242" s="33"/>
      <c r="C242" s="33"/>
    </row>
    <row r="243" spans="1:3" x14ac:dyDescent="0.25">
      <c r="A243" s="33"/>
      <c r="B243" s="33"/>
      <c r="C243" s="33"/>
    </row>
    <row r="244" spans="1:3" x14ac:dyDescent="0.25">
      <c r="A244" s="33"/>
      <c r="B244" s="33"/>
      <c r="C244" s="33"/>
    </row>
    <row r="245" spans="1:3" x14ac:dyDescent="0.25">
      <c r="A245" s="33"/>
      <c r="B245" s="33"/>
      <c r="C245" s="33"/>
    </row>
    <row r="246" spans="1:3" x14ac:dyDescent="0.25">
      <c r="A246" s="33"/>
      <c r="B246" s="33"/>
      <c r="C246" s="33"/>
    </row>
    <row r="247" spans="1:3" x14ac:dyDescent="0.25">
      <c r="A247" s="33"/>
      <c r="B247" s="33"/>
      <c r="C247" s="33"/>
    </row>
    <row r="248" spans="1:3" x14ac:dyDescent="0.25">
      <c r="A248" s="33"/>
      <c r="B248" s="33"/>
      <c r="C248" s="33"/>
    </row>
    <row r="249" spans="1:3" x14ac:dyDescent="0.25">
      <c r="A249" s="33"/>
      <c r="B249" s="33"/>
      <c r="C249" s="33"/>
    </row>
    <row r="250" spans="1:3" x14ac:dyDescent="0.25">
      <c r="A250" s="33"/>
      <c r="B250" s="33"/>
      <c r="C250" s="33"/>
    </row>
    <row r="251" spans="1:3" x14ac:dyDescent="0.25">
      <c r="A251" s="33"/>
      <c r="B251" s="33"/>
      <c r="C251" s="33"/>
    </row>
    <row r="252" spans="1:3" x14ac:dyDescent="0.25">
      <c r="A252" s="33"/>
      <c r="B252" s="33"/>
      <c r="C252" s="33"/>
    </row>
    <row r="253" spans="1:3" x14ac:dyDescent="0.25">
      <c r="A253" s="33"/>
      <c r="B253" s="33"/>
      <c r="C253" s="33"/>
    </row>
    <row r="254" spans="1:3" x14ac:dyDescent="0.25">
      <c r="A254" s="33"/>
      <c r="B254" s="33"/>
      <c r="C254" s="33"/>
    </row>
    <row r="255" spans="1:3" x14ac:dyDescent="0.25">
      <c r="A255" s="33"/>
      <c r="B255" s="33"/>
      <c r="C255" s="33"/>
    </row>
    <row r="256" spans="1:3" x14ac:dyDescent="0.25">
      <c r="A256" s="33"/>
      <c r="B256" s="33"/>
      <c r="C256" s="33"/>
    </row>
    <row r="257" spans="1:3" x14ac:dyDescent="0.25">
      <c r="A257" s="33"/>
      <c r="B257" s="33"/>
      <c r="C257" s="33"/>
    </row>
    <row r="258" spans="1:3" x14ac:dyDescent="0.25">
      <c r="A258" s="33"/>
      <c r="B258" s="33"/>
      <c r="C258" s="33"/>
    </row>
    <row r="259" spans="1:3" x14ac:dyDescent="0.25">
      <c r="A259" s="33"/>
      <c r="B259" s="33"/>
      <c r="C259" s="33"/>
    </row>
    <row r="260" spans="1:3" x14ac:dyDescent="0.25">
      <c r="A260" s="33"/>
      <c r="B260" s="33"/>
      <c r="C260" s="33"/>
    </row>
    <row r="261" spans="1:3" x14ac:dyDescent="0.25">
      <c r="A261" s="33"/>
      <c r="B261" s="33"/>
      <c r="C261" s="33"/>
    </row>
    <row r="262" spans="1:3" x14ac:dyDescent="0.25">
      <c r="A262" s="33"/>
      <c r="B262" s="33"/>
      <c r="C262" s="33"/>
    </row>
    <row r="263" spans="1:3" x14ac:dyDescent="0.25">
      <c r="A263" s="33"/>
      <c r="B263" s="33"/>
      <c r="C263" s="33"/>
    </row>
    <row r="264" spans="1:3" x14ac:dyDescent="0.25">
      <c r="A264" s="33"/>
      <c r="B264" s="33"/>
      <c r="C264" s="33"/>
    </row>
    <row r="265" spans="1:3" x14ac:dyDescent="0.25">
      <c r="A265" s="33"/>
      <c r="B265" s="33"/>
      <c r="C265" s="33"/>
    </row>
    <row r="266" spans="1:3" x14ac:dyDescent="0.25">
      <c r="A266" s="33"/>
      <c r="B266" s="33"/>
      <c r="C266" s="33"/>
    </row>
    <row r="267" spans="1:3" x14ac:dyDescent="0.25">
      <c r="A267" s="33"/>
      <c r="B267" s="33"/>
      <c r="C267" s="33"/>
    </row>
    <row r="268" spans="1:3" x14ac:dyDescent="0.25">
      <c r="A268" s="33"/>
      <c r="B268" s="33"/>
      <c r="C268" s="33"/>
    </row>
    <row r="269" spans="1:3" x14ac:dyDescent="0.25">
      <c r="A269" s="33"/>
      <c r="B269" s="33"/>
      <c r="C269" s="33"/>
    </row>
    <row r="270" spans="1:3" x14ac:dyDescent="0.25">
      <c r="A270" s="33"/>
      <c r="B270" s="33"/>
      <c r="C270" s="33"/>
    </row>
    <row r="271" spans="1:3" x14ac:dyDescent="0.25">
      <c r="A271" s="33"/>
      <c r="B271" s="33"/>
      <c r="C271" s="33"/>
    </row>
    <row r="272" spans="1:3" x14ac:dyDescent="0.25">
      <c r="A272" s="33"/>
      <c r="B272" s="33"/>
      <c r="C272" s="33"/>
    </row>
    <row r="273" spans="1:3" x14ac:dyDescent="0.25">
      <c r="A273" s="33"/>
      <c r="B273" s="33"/>
      <c r="C273" s="33"/>
    </row>
    <row r="274" spans="1:3" x14ac:dyDescent="0.25">
      <c r="A274" s="33"/>
      <c r="B274" s="33"/>
      <c r="C274" s="33"/>
    </row>
    <row r="275" spans="1:3" x14ac:dyDescent="0.25">
      <c r="A275" s="33"/>
      <c r="B275" s="33"/>
      <c r="C275" s="33"/>
    </row>
    <row r="276" spans="1:3" x14ac:dyDescent="0.25">
      <c r="A276" s="33"/>
      <c r="B276" s="33"/>
      <c r="C276" s="33"/>
    </row>
    <row r="277" spans="1:3" x14ac:dyDescent="0.25">
      <c r="A277" s="33"/>
      <c r="B277" s="33"/>
      <c r="C277" s="33"/>
    </row>
    <row r="278" spans="1:3" x14ac:dyDescent="0.25">
      <c r="A278" s="33"/>
      <c r="B278" s="33"/>
      <c r="C278" s="33"/>
    </row>
    <row r="279" spans="1:3" x14ac:dyDescent="0.25">
      <c r="A279" s="33"/>
      <c r="B279" s="33"/>
      <c r="C279" s="33"/>
    </row>
    <row r="280" spans="1:3" x14ac:dyDescent="0.25">
      <c r="A280" s="33"/>
      <c r="B280" s="33"/>
      <c r="C280" s="33"/>
    </row>
    <row r="281" spans="1:3" x14ac:dyDescent="0.25">
      <c r="A281" s="33"/>
      <c r="B281" s="33"/>
      <c r="C281" s="33"/>
    </row>
    <row r="282" spans="1:3" x14ac:dyDescent="0.25">
      <c r="A282" s="33"/>
      <c r="B282" s="33"/>
      <c r="C282" s="33"/>
    </row>
    <row r="283" spans="1:3" x14ac:dyDescent="0.25">
      <c r="A283" s="33"/>
      <c r="B283" s="33"/>
      <c r="C283" s="33"/>
    </row>
    <row r="284" spans="1:3" x14ac:dyDescent="0.25">
      <c r="A284" s="33"/>
      <c r="B284" s="33"/>
      <c r="C284" s="33"/>
    </row>
    <row r="285" spans="1:3" x14ac:dyDescent="0.25">
      <c r="A285" s="33"/>
      <c r="B285" s="33"/>
      <c r="C285" s="33"/>
    </row>
    <row r="286" spans="1:3" x14ac:dyDescent="0.25">
      <c r="A286" s="33"/>
      <c r="B286" s="33"/>
      <c r="C286" s="33"/>
    </row>
    <row r="287" spans="1:3" x14ac:dyDescent="0.25">
      <c r="A287" s="33"/>
      <c r="B287" s="33"/>
      <c r="C287" s="33"/>
    </row>
    <row r="288" spans="1:3" x14ac:dyDescent="0.25">
      <c r="A288" s="33"/>
      <c r="B288" s="33"/>
      <c r="C288" s="33"/>
    </row>
    <row r="289" spans="1:3" x14ac:dyDescent="0.25">
      <c r="A289" s="33"/>
      <c r="B289" s="33"/>
      <c r="C289" s="33"/>
    </row>
    <row r="290" spans="1:3" x14ac:dyDescent="0.25">
      <c r="A290" s="33"/>
      <c r="B290" s="33"/>
      <c r="C290" s="33"/>
    </row>
    <row r="291" spans="1:3" x14ac:dyDescent="0.25">
      <c r="A291" s="33"/>
      <c r="B291" s="33"/>
      <c r="C291" s="33"/>
    </row>
    <row r="292" spans="1:3" x14ac:dyDescent="0.25">
      <c r="A292" s="33"/>
      <c r="B292" s="33"/>
      <c r="C292" s="33"/>
    </row>
    <row r="293" spans="1:3" x14ac:dyDescent="0.25">
      <c r="A293" s="33"/>
      <c r="B293" s="33"/>
      <c r="C293" s="33"/>
    </row>
    <row r="294" spans="1:3" x14ac:dyDescent="0.25">
      <c r="A294" s="33"/>
      <c r="B294" s="33"/>
      <c r="C294" s="33"/>
    </row>
    <row r="295" spans="1:3" x14ac:dyDescent="0.25">
      <c r="A295" s="33"/>
      <c r="B295" s="33"/>
      <c r="C295" s="33"/>
    </row>
    <row r="296" spans="1:3" x14ac:dyDescent="0.25">
      <c r="A296" s="33"/>
      <c r="B296" s="33"/>
      <c r="C296" s="33"/>
    </row>
    <row r="297" spans="1:3" x14ac:dyDescent="0.25">
      <c r="A297" s="33"/>
      <c r="B297" s="33"/>
      <c r="C297" s="33"/>
    </row>
    <row r="298" spans="1:3" x14ac:dyDescent="0.25">
      <c r="A298" s="33"/>
      <c r="B298" s="33"/>
      <c r="C298" s="33"/>
    </row>
    <row r="299" spans="1:3" x14ac:dyDescent="0.25">
      <c r="A299" s="33"/>
      <c r="B299" s="33"/>
      <c r="C299" s="33"/>
    </row>
    <row r="300" spans="1:3" x14ac:dyDescent="0.25">
      <c r="A300" s="33"/>
      <c r="B300" s="33"/>
      <c r="C300" s="33"/>
    </row>
    <row r="301" spans="1:3" x14ac:dyDescent="0.25">
      <c r="A301" s="33"/>
      <c r="B301" s="33"/>
      <c r="C301" s="33"/>
    </row>
    <row r="302" spans="1:3" x14ac:dyDescent="0.25">
      <c r="A302" s="33"/>
      <c r="B302" s="33"/>
      <c r="C302" s="33"/>
    </row>
    <row r="303" spans="1:3" x14ac:dyDescent="0.25">
      <c r="A303" s="33"/>
      <c r="B303" s="33"/>
      <c r="C303" s="33"/>
    </row>
    <row r="304" spans="1:3" x14ac:dyDescent="0.25">
      <c r="A304" s="33"/>
      <c r="B304" s="33"/>
      <c r="C304" s="33"/>
    </row>
    <row r="305" spans="1:3" x14ac:dyDescent="0.25">
      <c r="A305" s="33"/>
      <c r="B305" s="33"/>
      <c r="C305" s="33"/>
    </row>
    <row r="306" spans="1:3" x14ac:dyDescent="0.25">
      <c r="A306" s="33"/>
      <c r="B306" s="33"/>
      <c r="C306" s="33"/>
    </row>
    <row r="307" spans="1:3" x14ac:dyDescent="0.25">
      <c r="A307" s="33"/>
      <c r="B307" s="33"/>
      <c r="C307" s="33"/>
    </row>
    <row r="308" spans="1:3" x14ac:dyDescent="0.25">
      <c r="A308" s="33"/>
      <c r="B308" s="33"/>
      <c r="C308" s="33"/>
    </row>
    <row r="309" spans="1:3" x14ac:dyDescent="0.25">
      <c r="A309" s="33"/>
      <c r="B309" s="33"/>
      <c r="C309" s="33"/>
    </row>
    <row r="310" spans="1:3" x14ac:dyDescent="0.25">
      <c r="A310" s="33"/>
      <c r="B310" s="33"/>
      <c r="C310" s="33"/>
    </row>
    <row r="311" spans="1:3" x14ac:dyDescent="0.25">
      <c r="A311" s="33"/>
      <c r="B311" s="33"/>
      <c r="C311" s="33"/>
    </row>
    <row r="312" spans="1:3" x14ac:dyDescent="0.25">
      <c r="A312" s="33"/>
      <c r="B312" s="33"/>
      <c r="C312" s="33"/>
    </row>
    <row r="313" spans="1:3" x14ac:dyDescent="0.25">
      <c r="A313" s="33"/>
      <c r="B313" s="33"/>
      <c r="C313" s="33"/>
    </row>
    <row r="314" spans="1:3" x14ac:dyDescent="0.25">
      <c r="A314" s="33"/>
      <c r="B314" s="33"/>
      <c r="C314" s="33"/>
    </row>
    <row r="315" spans="1:3" x14ac:dyDescent="0.25">
      <c r="A315" s="33"/>
      <c r="B315" s="33"/>
      <c r="C315" s="33"/>
    </row>
    <row r="316" spans="1:3" x14ac:dyDescent="0.25">
      <c r="A316" s="33"/>
      <c r="B316" s="33"/>
      <c r="C316" s="33"/>
    </row>
    <row r="317" spans="1:3" x14ac:dyDescent="0.25">
      <c r="A317" s="33"/>
      <c r="B317" s="33"/>
      <c r="C317" s="33"/>
    </row>
    <row r="318" spans="1:3" x14ac:dyDescent="0.25">
      <c r="A318" s="33"/>
      <c r="B318" s="33"/>
      <c r="C318" s="33"/>
    </row>
    <row r="319" spans="1:3" x14ac:dyDescent="0.25">
      <c r="A319" s="33"/>
      <c r="B319" s="33"/>
      <c r="C319" s="33"/>
    </row>
    <row r="320" spans="1:3" x14ac:dyDescent="0.25">
      <c r="A320" s="33"/>
      <c r="B320" s="33"/>
      <c r="C320" s="33"/>
    </row>
    <row r="321" spans="1:3" x14ac:dyDescent="0.25">
      <c r="A321" s="33"/>
      <c r="B321" s="33"/>
      <c r="C321" s="33"/>
    </row>
    <row r="322" spans="1:3" x14ac:dyDescent="0.25">
      <c r="A322" s="33"/>
      <c r="B322" s="33"/>
      <c r="C322" s="33"/>
    </row>
    <row r="323" spans="1:3" x14ac:dyDescent="0.25">
      <c r="A323" s="33"/>
      <c r="B323" s="33"/>
      <c r="C323" s="33"/>
    </row>
    <row r="324" spans="1:3" x14ac:dyDescent="0.25">
      <c r="A324" s="33"/>
      <c r="B324" s="33"/>
      <c r="C324" s="33"/>
    </row>
    <row r="325" spans="1:3" x14ac:dyDescent="0.25">
      <c r="A325" s="33"/>
      <c r="B325" s="33"/>
      <c r="C325" s="33"/>
    </row>
    <row r="326" spans="1:3" x14ac:dyDescent="0.25">
      <c r="A326" s="33"/>
      <c r="B326" s="33"/>
      <c r="C326" s="33"/>
    </row>
    <row r="327" spans="1:3" x14ac:dyDescent="0.25">
      <c r="A327" s="33"/>
      <c r="B327" s="33"/>
      <c r="C327" s="33"/>
    </row>
    <row r="328" spans="1:3" x14ac:dyDescent="0.25">
      <c r="A328" s="33"/>
      <c r="B328" s="33"/>
      <c r="C328" s="33"/>
    </row>
    <row r="329" spans="1:3" x14ac:dyDescent="0.25">
      <c r="A329" s="33"/>
      <c r="B329" s="33"/>
      <c r="C329" s="33"/>
    </row>
    <row r="330" spans="1:3" x14ac:dyDescent="0.25">
      <c r="A330" s="33"/>
      <c r="B330" s="33"/>
      <c r="C330" s="33"/>
    </row>
    <row r="331" spans="1:3" x14ac:dyDescent="0.25">
      <c r="A331" s="33"/>
      <c r="B331" s="33"/>
      <c r="C331" s="33"/>
    </row>
    <row r="332" spans="1:3" x14ac:dyDescent="0.25">
      <c r="A332" s="33"/>
      <c r="B332" s="33"/>
      <c r="C332" s="33"/>
    </row>
    <row r="333" spans="1:3" x14ac:dyDescent="0.25">
      <c r="A333" s="33"/>
      <c r="B333" s="33"/>
      <c r="C333" s="33"/>
    </row>
    <row r="334" spans="1:3" x14ac:dyDescent="0.25">
      <c r="A334" s="33"/>
      <c r="B334" s="33"/>
      <c r="C334" s="33"/>
    </row>
    <row r="335" spans="1:3" x14ac:dyDescent="0.25">
      <c r="A335" s="33"/>
      <c r="B335" s="33"/>
      <c r="C335" s="33"/>
    </row>
    <row r="336" spans="1:3" x14ac:dyDescent="0.25">
      <c r="A336" s="33"/>
      <c r="B336" s="33"/>
      <c r="C336" s="33"/>
    </row>
    <row r="337" spans="1:3" x14ac:dyDescent="0.25">
      <c r="A337" s="33"/>
      <c r="B337" s="33"/>
      <c r="C337" s="33"/>
    </row>
    <row r="338" spans="1:3" x14ac:dyDescent="0.25">
      <c r="A338" s="33"/>
      <c r="B338" s="33"/>
      <c r="C338" s="33"/>
    </row>
    <row r="339" spans="1:3" x14ac:dyDescent="0.25">
      <c r="A339" s="33"/>
      <c r="B339" s="33"/>
      <c r="C339" s="33"/>
    </row>
    <row r="340" spans="1:3" x14ac:dyDescent="0.25">
      <c r="A340" s="33"/>
      <c r="B340" s="33"/>
      <c r="C340" s="33"/>
    </row>
    <row r="341" spans="1:3" x14ac:dyDescent="0.25">
      <c r="A341" s="33"/>
      <c r="B341" s="33"/>
      <c r="C341" s="33"/>
    </row>
    <row r="342" spans="1:3" x14ac:dyDescent="0.25">
      <c r="A342" s="33"/>
      <c r="B342" s="33"/>
      <c r="C342" s="33"/>
    </row>
    <row r="343" spans="1:3" x14ac:dyDescent="0.25">
      <c r="A343" s="33"/>
      <c r="B343" s="33"/>
      <c r="C343" s="33"/>
    </row>
    <row r="344" spans="1:3" x14ac:dyDescent="0.25">
      <c r="A344" s="33"/>
      <c r="B344" s="33"/>
      <c r="C344" s="33"/>
    </row>
    <row r="345" spans="1:3" x14ac:dyDescent="0.25">
      <c r="A345" s="33"/>
      <c r="B345" s="33"/>
      <c r="C345" s="33"/>
    </row>
    <row r="346" spans="1:3" x14ac:dyDescent="0.25">
      <c r="A346" s="33"/>
      <c r="B346" s="33"/>
      <c r="C346" s="33"/>
    </row>
    <row r="347" spans="1:3" x14ac:dyDescent="0.25">
      <c r="A347" s="33"/>
      <c r="B347" s="33"/>
      <c r="C347" s="33"/>
    </row>
    <row r="348" spans="1:3" x14ac:dyDescent="0.25">
      <c r="A348" s="33"/>
      <c r="B348" s="33"/>
      <c r="C348" s="33"/>
    </row>
    <row r="349" spans="1:3" x14ac:dyDescent="0.25">
      <c r="A349" s="33"/>
      <c r="B349" s="33"/>
      <c r="C349" s="33"/>
    </row>
    <row r="350" spans="1:3" x14ac:dyDescent="0.25">
      <c r="A350" s="33"/>
      <c r="B350" s="33"/>
      <c r="C350" s="33"/>
    </row>
    <row r="351" spans="1:3" x14ac:dyDescent="0.25">
      <c r="A351" s="33"/>
      <c r="B351" s="33"/>
      <c r="C351" s="33"/>
    </row>
    <row r="352" spans="1:3" x14ac:dyDescent="0.25">
      <c r="A352" s="33"/>
      <c r="B352" s="33"/>
      <c r="C352" s="33"/>
    </row>
    <row r="353" spans="1:3" x14ac:dyDescent="0.25">
      <c r="A353" s="33"/>
      <c r="B353" s="33"/>
      <c r="C353" s="33"/>
    </row>
    <row r="354" spans="1:3" x14ac:dyDescent="0.25">
      <c r="A354" s="33"/>
      <c r="B354" s="33"/>
      <c r="C354" s="33"/>
    </row>
    <row r="355" spans="1:3" x14ac:dyDescent="0.25">
      <c r="A355" s="33"/>
      <c r="B355" s="33"/>
      <c r="C355" s="33"/>
    </row>
    <row r="356" spans="1:3" x14ac:dyDescent="0.25">
      <c r="A356" s="33"/>
      <c r="B356" s="33"/>
      <c r="C356" s="33"/>
    </row>
    <row r="357" spans="1:3" x14ac:dyDescent="0.25">
      <c r="A357" s="33"/>
      <c r="B357" s="33"/>
      <c r="C357" s="33"/>
    </row>
    <row r="358" spans="1:3" x14ac:dyDescent="0.25">
      <c r="A358" s="33"/>
      <c r="B358" s="33"/>
      <c r="C358" s="33"/>
    </row>
    <row r="359" spans="1:3" x14ac:dyDescent="0.25">
      <c r="A359" s="33"/>
      <c r="B359" s="33"/>
      <c r="C359" s="33"/>
    </row>
    <row r="360" spans="1:3" x14ac:dyDescent="0.25">
      <c r="A360" s="33"/>
      <c r="B360" s="33"/>
      <c r="C360" s="33"/>
    </row>
    <row r="361" spans="1:3" x14ac:dyDescent="0.25">
      <c r="A361" s="33"/>
      <c r="B361" s="33"/>
      <c r="C361" s="33"/>
    </row>
    <row r="362" spans="1:3" x14ac:dyDescent="0.25">
      <c r="A362" s="33"/>
      <c r="B362" s="33"/>
      <c r="C362" s="33"/>
    </row>
    <row r="363" spans="1:3" x14ac:dyDescent="0.25">
      <c r="A363" s="33"/>
      <c r="B363" s="33"/>
      <c r="C363" s="33"/>
    </row>
    <row r="364" spans="1:3" x14ac:dyDescent="0.25">
      <c r="A364" s="33"/>
      <c r="B364" s="33"/>
      <c r="C364" s="33"/>
    </row>
    <row r="365" spans="1:3" x14ac:dyDescent="0.25">
      <c r="A365" s="33"/>
      <c r="B365" s="33"/>
      <c r="C365" s="33"/>
    </row>
    <row r="366" spans="1:3" x14ac:dyDescent="0.25">
      <c r="A366" s="33"/>
      <c r="B366" s="33"/>
      <c r="C366" s="33"/>
    </row>
    <row r="367" spans="1:3" x14ac:dyDescent="0.25">
      <c r="A367" s="33"/>
      <c r="B367" s="33"/>
      <c r="C367" s="33"/>
    </row>
    <row r="368" spans="1:3" x14ac:dyDescent="0.25">
      <c r="A368" s="33"/>
      <c r="B368" s="33"/>
      <c r="C368" s="33"/>
    </row>
    <row r="369" spans="1:3" x14ac:dyDescent="0.25">
      <c r="A369" s="33"/>
      <c r="B369" s="33"/>
      <c r="C369" s="33"/>
    </row>
    <row r="370" spans="1:3" x14ac:dyDescent="0.25">
      <c r="A370" s="33"/>
      <c r="B370" s="33"/>
      <c r="C370" s="33"/>
    </row>
    <row r="371" spans="1:3" x14ac:dyDescent="0.25">
      <c r="A371" s="33"/>
      <c r="B371" s="33"/>
      <c r="C371" s="33"/>
    </row>
    <row r="372" spans="1:3" x14ac:dyDescent="0.25">
      <c r="A372" s="33"/>
      <c r="B372" s="33"/>
      <c r="C372" s="33"/>
    </row>
    <row r="373" spans="1:3" x14ac:dyDescent="0.25">
      <c r="A373" s="33"/>
      <c r="B373" s="33"/>
      <c r="C373" s="33"/>
    </row>
    <row r="374" spans="1:3" x14ac:dyDescent="0.25">
      <c r="A374" s="33"/>
      <c r="B374" s="33"/>
      <c r="C374" s="33"/>
    </row>
    <row r="375" spans="1:3" x14ac:dyDescent="0.25">
      <c r="A375" s="33"/>
      <c r="B375" s="33"/>
      <c r="C375" s="33"/>
    </row>
    <row r="376" spans="1:3" x14ac:dyDescent="0.25">
      <c r="A376" s="33"/>
      <c r="B376" s="33"/>
      <c r="C376" s="33"/>
    </row>
    <row r="377" spans="1:3" x14ac:dyDescent="0.25">
      <c r="A377" s="33"/>
      <c r="B377" s="33"/>
      <c r="C377" s="33"/>
    </row>
    <row r="378" spans="1:3" x14ac:dyDescent="0.25">
      <c r="A378" s="33"/>
      <c r="B378" s="33"/>
      <c r="C378" s="33"/>
    </row>
    <row r="379" spans="1:3" x14ac:dyDescent="0.25">
      <c r="A379" s="33"/>
      <c r="B379" s="33"/>
      <c r="C379" s="33"/>
    </row>
    <row r="380" spans="1:3" x14ac:dyDescent="0.25">
      <c r="A380" s="33"/>
      <c r="B380" s="33"/>
      <c r="C380" s="33"/>
    </row>
    <row r="381" spans="1:3" x14ac:dyDescent="0.25">
      <c r="A381" s="33"/>
      <c r="B381" s="33"/>
      <c r="C381" s="33"/>
    </row>
    <row r="382" spans="1:3" x14ac:dyDescent="0.25">
      <c r="A382" s="33"/>
      <c r="B382" s="33"/>
      <c r="C382" s="33"/>
    </row>
    <row r="383" spans="1:3" x14ac:dyDescent="0.25">
      <c r="A383" s="33"/>
      <c r="B383" s="33"/>
      <c r="C383" s="33"/>
    </row>
    <row r="384" spans="1:3" x14ac:dyDescent="0.25">
      <c r="A384" s="33"/>
      <c r="B384" s="33"/>
      <c r="C384" s="33"/>
    </row>
    <row r="385" spans="1:3" x14ac:dyDescent="0.25">
      <c r="A385" s="33"/>
      <c r="B385" s="33"/>
      <c r="C385" s="33"/>
    </row>
    <row r="386" spans="1:3" x14ac:dyDescent="0.25">
      <c r="A386" s="33"/>
      <c r="B386" s="33"/>
      <c r="C386" s="33"/>
    </row>
  </sheetData>
  <sheetProtection algorithmName="SHA-512" hashValue="bWSryjtyk1j0fqmOS+ow2nORYrwIZbnbId/i/KpZLWsnsai+o5ScQeTzDVU50Am0H5YdQKt9d3O6LuCR1AJyiA==" saltValue="kJmdPvsPLvrDlPJo0lPO/w==" spinCount="100000" sheet="1" objects="1" scenarios="1"/>
  <mergeCells count="10">
    <mergeCell ref="D1:AJ1048576"/>
    <mergeCell ref="A34:C386"/>
    <mergeCell ref="A2:C2"/>
    <mergeCell ref="A10:C10"/>
    <mergeCell ref="A22:C22"/>
    <mergeCell ref="A1:C1"/>
    <mergeCell ref="C12:C14"/>
    <mergeCell ref="C4:C8"/>
    <mergeCell ref="C18:C20"/>
    <mergeCell ref="A31:C31"/>
  </mergeCells>
  <pageMargins left="0.7" right="0.7" top="0.75" bottom="0.75" header="0.3" footer="0.3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Frontini</dc:creator>
  <cp:lastModifiedBy>Stefano Frontini</cp:lastModifiedBy>
  <cp:lastPrinted>2018-06-13T12:06:52Z</cp:lastPrinted>
  <dcterms:created xsi:type="dcterms:W3CDTF">2018-05-28T14:11:00Z</dcterms:created>
  <dcterms:modified xsi:type="dcterms:W3CDTF">2018-06-18T07:09:18Z</dcterms:modified>
</cp:coreProperties>
</file>