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SERVIZIOACQUISTI\GARE\2017\SINTEL\Assicurazioni 2017\Schede offerta economica\"/>
    </mc:Choice>
  </mc:AlternateContent>
  <bookViews>
    <workbookView xWindow="555" yWindow="555" windowWidth="25035" windowHeight="14295" tabRatio="500"/>
  </bookViews>
  <sheets>
    <sheet name="Lotto 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F23" i="1"/>
  <c r="C9" i="1"/>
  <c r="D32" i="1"/>
  <c r="F32" i="1"/>
  <c r="D33" i="1"/>
  <c r="F33" i="1"/>
  <c r="D34" i="1"/>
  <c r="F34" i="1"/>
  <c r="F35" i="1"/>
  <c r="C10" i="1"/>
  <c r="D42" i="1"/>
  <c r="F42" i="1"/>
  <c r="D43" i="1"/>
  <c r="F43" i="1"/>
  <c r="D44" i="1"/>
  <c r="F44" i="1"/>
  <c r="D45" i="1"/>
  <c r="F45" i="1"/>
  <c r="D46" i="1"/>
  <c r="F46" i="1"/>
  <c r="D48" i="1"/>
  <c r="F48" i="1"/>
  <c r="D49" i="1"/>
  <c r="F49" i="1"/>
  <c r="D50" i="1"/>
  <c r="F50" i="1"/>
  <c r="D51" i="1"/>
  <c r="F51" i="1"/>
  <c r="D52" i="1"/>
  <c r="F52" i="1"/>
  <c r="F53" i="1"/>
  <c r="C11" i="1"/>
  <c r="C12" i="1"/>
  <c r="B9" i="1"/>
  <c r="D35" i="1"/>
  <c r="B10" i="1"/>
  <c r="D53" i="1"/>
  <c r="B11" i="1"/>
  <c r="B12" i="1"/>
  <c r="B16" i="1"/>
  <c r="C13" i="1"/>
</calcChain>
</file>

<file path=xl/sharedStrings.xml><?xml version="1.0" encoding="utf-8"?>
<sst xmlns="http://schemas.openxmlformats.org/spreadsheetml/2006/main" count="56" uniqueCount="43">
  <si>
    <t>Premio annuo imponibile</t>
  </si>
  <si>
    <t>Imposta</t>
  </si>
  <si>
    <t>Premio annuo lordo</t>
  </si>
  <si>
    <t>TOTALE premio annuo</t>
  </si>
  <si>
    <t>TOTALE premio 6 anni (valore massimo appalto)</t>
  </si>
  <si>
    <t>VALORE DA INSERIRE IN PIATTAFORMA SINTEL COME VALORE ECONOMICO OFFERTO</t>
  </si>
  <si>
    <t>Scheda OFFERTA – Lotto 6</t>
  </si>
  <si>
    <t xml:space="preserve">Assicurazione INFORTUNI </t>
  </si>
  <si>
    <t>IMPORTO ANNUO A BASE D’ASTA PER LOTTO 6</t>
  </si>
  <si>
    <t>IMPORTO TOTALE A BASE D’ASTA PER LOTTO 6</t>
  </si>
  <si>
    <t>copertura</t>
  </si>
  <si>
    <t>6a INFORTUNI STUDENTI, ASSEGNISTI  DI RICERCA E FIGURE ASSIMILATE</t>
  </si>
  <si>
    <t>6c ASSISTENZA E RIMBORSO SPESE MEDICHE PERSONALE IN MISSIONE ALL’ESTERO</t>
  </si>
  <si>
    <t>6b INFORTUNI CATEGORIE DIVERSE</t>
  </si>
  <si>
    <t>Numero soggetti assicurati</t>
  </si>
  <si>
    <t>Premio imponibile annuo Pro-capite</t>
  </si>
  <si>
    <t>Premio annuo imponibile totale</t>
  </si>
  <si>
    <t>Scheda OFFERTA – Lotto 6a</t>
  </si>
  <si>
    <t>Assicurazione INFORTUNI STUDENTI, ASSEGNISTI  DI RICERCA E FIGURE ASSIMILATE</t>
  </si>
  <si>
    <t>studenti, assegnisti di ricerca e figure assimilate</t>
  </si>
  <si>
    <t>ATTENZIONE: il premio imponibile annuo pro capite MASSIMO A BASE d'ASTA è pari a 3,83 €. Non saranno accettate offerte in aumento.</t>
  </si>
  <si>
    <t>Scheda OFFERTA – Lotto 6b</t>
  </si>
  <si>
    <t>Assicurazione INFORTUNI CATEGORIE DIVERSE</t>
  </si>
  <si>
    <t>Categoria A – Dipendenti in trasferta  o impegnati in adempimenti di servizio fuori ufficio (numero missioni)</t>
  </si>
  <si>
    <t>Destinatari dell'assicurazione</t>
  </si>
  <si>
    <t>Categoria  assicurata</t>
  </si>
  <si>
    <t>Numero</t>
  </si>
  <si>
    <t>fino 10 giorni</t>
  </si>
  <si>
    <t>fino a 15</t>
  </si>
  <si>
    <t>fino a 30</t>
  </si>
  <si>
    <t>fino a 180</t>
  </si>
  <si>
    <t>fino a 365</t>
  </si>
  <si>
    <t>Scheda OFFERTA – Lotto 6c</t>
  </si>
  <si>
    <t>Assicurazione ASSISTENZA E RIMBORSO SPESE MEDICHE PERSONALE IN MISSIONE ALL’ESTERO</t>
  </si>
  <si>
    <t>Durata trasferta</t>
  </si>
  <si>
    <t>Numero dipendenti</t>
  </si>
  <si>
    <t>Premio imponibile Pro-capite</t>
  </si>
  <si>
    <t>Premio imponibile totale</t>
  </si>
  <si>
    <t>Premio lordo totale</t>
  </si>
  <si>
    <t>SEZIONE ASSISTENZA</t>
  </si>
  <si>
    <t>SEZIONE SPESE MEDICHE</t>
  </si>
  <si>
    <t>Categoria B – Soggetti non dipendenti in missione (numero missioni)</t>
  </si>
  <si>
    <t>Categoria C – Professori e Tecnici a contratto (numero persone)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</si>
</sst>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0.000%"/>
    <numFmt numFmtId="166" formatCode="0.0000"/>
  </numFmts>
  <fonts count="12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0000"/>
      <name val="Arial Narrow"/>
    </font>
    <font>
      <sz val="10"/>
      <color rgb="FF000000"/>
      <name val="Arial"/>
    </font>
    <font>
      <b/>
      <sz val="14"/>
      <color theme="1"/>
      <name val="Arial Narrow"/>
    </font>
    <font>
      <sz val="10"/>
      <color rgb="FF000000"/>
      <name val="Verdana"/>
    </font>
    <font>
      <sz val="11"/>
      <color rgb="FF000000"/>
      <name val="Arial Narrow"/>
    </font>
    <font>
      <b/>
      <sz val="11"/>
      <color rgb="FF000000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/>
    <xf numFmtId="164" fontId="0" fillId="0" borderId="0" xfId="1" applyFont="1"/>
    <xf numFmtId="164" fontId="0" fillId="0" borderId="5" xfId="1" applyFont="1" applyBorder="1"/>
    <xf numFmtId="164" fontId="2" fillId="3" borderId="0" xfId="1" applyFont="1" applyFill="1"/>
    <xf numFmtId="0" fontId="0" fillId="3" borderId="0" xfId="0" applyFill="1"/>
    <xf numFmtId="0" fontId="2" fillId="0" borderId="0" xfId="0" applyFont="1"/>
    <xf numFmtId="164" fontId="2" fillId="0" borderId="0" xfId="1" applyFont="1"/>
    <xf numFmtId="0" fontId="7" fillId="0" borderId="0" xfId="0" applyFont="1"/>
    <xf numFmtId="164" fontId="0" fillId="5" borderId="5" xfId="1" applyFont="1" applyFill="1" applyBorder="1"/>
    <xf numFmtId="0" fontId="0" fillId="0" borderId="5" xfId="1" applyNumberFormat="1" applyFont="1" applyBorder="1"/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0" fillId="5" borderId="5" xfId="2" applyNumberFormat="1" applyFont="1" applyFill="1" applyBorder="1"/>
    <xf numFmtId="0" fontId="2" fillId="0" borderId="0" xfId="0" applyFont="1" applyAlignment="1"/>
    <xf numFmtId="0" fontId="7" fillId="0" borderId="0" xfId="0" applyFont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166" fontId="0" fillId="2" borderId="5" xfId="0" applyNumberFormat="1" applyFill="1" applyBorder="1" applyProtection="1">
      <protection locked="0"/>
    </xf>
  </cellXfs>
  <cellStyles count="51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AFA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C14" sqref="C14"/>
    </sheetView>
  </sheetViews>
  <sheetFormatPr defaultColWidth="11" defaultRowHeight="15.75"/>
  <cols>
    <col min="1" max="1" width="64.125" style="9" bestFit="1" customWidth="1"/>
    <col min="2" max="2" width="18.125" style="9" customWidth="1"/>
    <col min="3" max="3" width="14.625" style="9" bestFit="1" customWidth="1"/>
    <col min="4" max="4" width="16.5" style="9" bestFit="1" customWidth="1"/>
    <col min="5" max="5" width="10.875" style="9"/>
    <col min="6" max="6" width="18.125" bestFit="1" customWidth="1"/>
  </cols>
  <sheetData>
    <row r="1" spans="1:10" ht="23.25">
      <c r="A1" s="1"/>
    </row>
    <row r="2" spans="1:10">
      <c r="A2" s="2"/>
    </row>
    <row r="3" spans="1:10">
      <c r="A3" s="27" t="s">
        <v>6</v>
      </c>
      <c r="B3" s="28"/>
      <c r="C3" s="28"/>
      <c r="D3" s="28"/>
      <c r="E3" s="28"/>
      <c r="F3" s="29"/>
    </row>
    <row r="4" spans="1:10">
      <c r="A4" s="24" t="s">
        <v>7</v>
      </c>
      <c r="B4" s="25"/>
      <c r="C4" s="25"/>
      <c r="D4" s="25"/>
      <c r="E4" s="25"/>
      <c r="F4" s="26"/>
    </row>
    <row r="5" spans="1:10">
      <c r="A5" s="3"/>
    </row>
    <row r="6" spans="1:10" ht="17.25" thickBot="1">
      <c r="A6" s="4"/>
    </row>
    <row r="7" spans="1:10" ht="33.75" thickTop="1">
      <c r="A7" s="5" t="s">
        <v>10</v>
      </c>
      <c r="B7" s="5" t="s">
        <v>0</v>
      </c>
      <c r="C7" s="6" t="s">
        <v>2</v>
      </c>
      <c r="D7"/>
      <c r="E7"/>
    </row>
    <row r="8" spans="1:10" ht="17.25" thickBot="1">
      <c r="A8" s="8"/>
      <c r="B8" s="8"/>
      <c r="C8" s="7"/>
      <c r="D8"/>
      <c r="E8"/>
    </row>
    <row r="9" spans="1:10" ht="17.25" thickTop="1">
      <c r="A9" s="16" t="s">
        <v>11</v>
      </c>
      <c r="B9" s="17">
        <f>D23</f>
        <v>0</v>
      </c>
      <c r="C9" s="11">
        <f>F23</f>
        <v>0</v>
      </c>
      <c r="D9"/>
      <c r="E9"/>
    </row>
    <row r="10" spans="1:10" ht="16.5">
      <c r="A10" s="16" t="s">
        <v>13</v>
      </c>
      <c r="B10" s="17">
        <f>D35</f>
        <v>0</v>
      </c>
      <c r="C10" s="11">
        <f>F35</f>
        <v>0</v>
      </c>
      <c r="D10"/>
      <c r="E10"/>
    </row>
    <row r="11" spans="1:10" ht="16.5">
      <c r="A11" s="16" t="s">
        <v>12</v>
      </c>
      <c r="B11" s="17">
        <f>D53</f>
        <v>0</v>
      </c>
      <c r="C11" s="11">
        <f>F53</f>
        <v>0</v>
      </c>
      <c r="D11"/>
      <c r="E11"/>
    </row>
    <row r="12" spans="1:10">
      <c r="A12" s="14" t="s">
        <v>3</v>
      </c>
      <c r="B12" s="15">
        <f>SUM(B9:B11)</f>
        <v>0</v>
      </c>
      <c r="C12" s="15">
        <f>SUM(C9:C11)</f>
        <v>0</v>
      </c>
      <c r="D12"/>
      <c r="E12"/>
    </row>
    <row r="13" spans="1:10">
      <c r="A13" s="14" t="s">
        <v>4</v>
      </c>
      <c r="B13" s="10"/>
      <c r="C13" s="12">
        <f>C12*6</f>
        <v>0</v>
      </c>
      <c r="D13" s="13" t="s">
        <v>5</v>
      </c>
      <c r="E13" s="13"/>
      <c r="F13" s="13"/>
      <c r="G13" s="13"/>
      <c r="H13" s="13"/>
      <c r="I13" s="13"/>
      <c r="J13" s="13"/>
    </row>
    <row r="14" spans="1:10">
      <c r="A14"/>
      <c r="B14"/>
      <c r="C14"/>
      <c r="D14"/>
      <c r="E14"/>
    </row>
    <row r="15" spans="1:10" s="9" customFormat="1">
      <c r="A15" t="s">
        <v>8</v>
      </c>
      <c r="B15" s="11">
        <v>620000</v>
      </c>
      <c r="C15"/>
      <c r="D15"/>
      <c r="E15"/>
      <c r="F15"/>
      <c r="G15"/>
    </row>
    <row r="16" spans="1:10" s="9" customFormat="1">
      <c r="A16" t="s">
        <v>9</v>
      </c>
      <c r="B16" s="11">
        <f>B15*6</f>
        <v>3720000</v>
      </c>
      <c r="C16"/>
      <c r="D16"/>
      <c r="E16"/>
      <c r="F16"/>
      <c r="G16"/>
    </row>
    <row r="17" spans="1:7" s="9" customFormat="1">
      <c r="C17"/>
      <c r="D17"/>
      <c r="E17"/>
      <c r="F17"/>
      <c r="G17"/>
    </row>
    <row r="18" spans="1:7" s="9" customFormat="1">
      <c r="A18" s="27" t="s">
        <v>17</v>
      </c>
      <c r="B18" s="28"/>
      <c r="C18" s="28"/>
      <c r="D18" s="28"/>
      <c r="E18" s="28"/>
      <c r="F18" s="29"/>
      <c r="G18"/>
    </row>
    <row r="19" spans="1:7">
      <c r="A19" s="24" t="s">
        <v>18</v>
      </c>
      <c r="B19" s="25"/>
      <c r="C19" s="25"/>
      <c r="D19" s="25"/>
      <c r="E19" s="25"/>
      <c r="F19" s="26"/>
    </row>
    <row r="20" spans="1:7" ht="18.75" thickBot="1">
      <c r="A20" s="19"/>
      <c r="B20" s="20"/>
      <c r="C20" s="20"/>
      <c r="D20" s="20"/>
      <c r="E20" s="20"/>
      <c r="F20" s="20"/>
    </row>
    <row r="21" spans="1:7" ht="50.25" thickTop="1">
      <c r="A21" s="5" t="s">
        <v>24</v>
      </c>
      <c r="B21" s="5" t="s">
        <v>14</v>
      </c>
      <c r="C21" s="5" t="s">
        <v>15</v>
      </c>
      <c r="D21" s="5" t="s">
        <v>16</v>
      </c>
      <c r="E21" s="6" t="s">
        <v>1</v>
      </c>
      <c r="F21" s="6" t="s">
        <v>2</v>
      </c>
    </row>
    <row r="22" spans="1:7" ht="17.25" thickBot="1">
      <c r="A22" s="8"/>
      <c r="B22" s="8"/>
      <c r="C22" s="8"/>
      <c r="D22" s="8"/>
      <c r="E22" s="7"/>
      <c r="F22" s="7"/>
    </row>
    <row r="23" spans="1:7" ht="17.25" thickTop="1">
      <c r="A23" s="16" t="s">
        <v>19</v>
      </c>
      <c r="B23" s="18">
        <v>47000</v>
      </c>
      <c r="C23" s="34"/>
      <c r="D23" s="11">
        <f>B23*C23</f>
        <v>0</v>
      </c>
      <c r="E23" s="21">
        <v>4.3799999999999999E-2</v>
      </c>
      <c r="F23" s="11">
        <f>D23*(1+E23)</f>
        <v>0</v>
      </c>
    </row>
    <row r="24" spans="1:7">
      <c r="C24" s="31"/>
      <c r="D24" s="32"/>
      <c r="E24" s="32"/>
      <c r="F24" s="33"/>
    </row>
    <row r="25" spans="1:7">
      <c r="A25" s="22" t="s">
        <v>20</v>
      </c>
    </row>
    <row r="28" spans="1:7">
      <c r="A28" s="27" t="s">
        <v>21</v>
      </c>
      <c r="B28" s="28"/>
      <c r="C28" s="28"/>
      <c r="D28" s="28"/>
      <c r="E28" s="28"/>
      <c r="F28" s="29"/>
    </row>
    <row r="29" spans="1:7" ht="16.5" thickBot="1">
      <c r="A29" s="24" t="s">
        <v>22</v>
      </c>
      <c r="B29" s="25"/>
      <c r="C29" s="25"/>
      <c r="D29" s="25"/>
      <c r="E29" s="25"/>
      <c r="F29" s="26"/>
    </row>
    <row r="30" spans="1:7" ht="50.25" thickTop="1">
      <c r="A30" s="5" t="s">
        <v>25</v>
      </c>
      <c r="B30" s="5" t="s">
        <v>26</v>
      </c>
      <c r="C30" s="5" t="s">
        <v>15</v>
      </c>
      <c r="D30" s="5" t="s">
        <v>16</v>
      </c>
      <c r="E30" s="6" t="s">
        <v>1</v>
      </c>
      <c r="F30" s="6" t="s">
        <v>2</v>
      </c>
    </row>
    <row r="31" spans="1:7" ht="17.25" thickBot="1">
      <c r="A31" s="8"/>
      <c r="B31" s="8"/>
      <c r="C31" s="8"/>
      <c r="D31" s="8"/>
      <c r="E31" s="7"/>
      <c r="F31" s="7"/>
    </row>
    <row r="32" spans="1:7" ht="33.75" thickTop="1">
      <c r="A32" s="23" t="s">
        <v>23</v>
      </c>
      <c r="B32" s="18">
        <v>2350</v>
      </c>
      <c r="C32" s="34"/>
      <c r="D32" s="11">
        <f>B32*C32</f>
        <v>0</v>
      </c>
      <c r="E32" s="21">
        <v>2.5000000000000001E-2</v>
      </c>
      <c r="F32" s="11">
        <f>D32*(1+E32)</f>
        <v>0</v>
      </c>
    </row>
    <row r="33" spans="1:6" ht="16.5">
      <c r="A33" s="30" t="s">
        <v>41</v>
      </c>
      <c r="B33" s="18">
        <v>350</v>
      </c>
      <c r="C33" s="34"/>
      <c r="D33" s="11">
        <f t="shared" ref="D33:D34" si="0">B33*C33</f>
        <v>0</v>
      </c>
      <c r="E33" s="21">
        <v>2.5000000000000001E-2</v>
      </c>
      <c r="F33" s="11">
        <f t="shared" ref="F33:F34" si="1">D33*(1+E33)</f>
        <v>0</v>
      </c>
    </row>
    <row r="34" spans="1:6" ht="16.5">
      <c r="A34" s="30" t="s">
        <v>42</v>
      </c>
      <c r="B34" s="18">
        <v>1000</v>
      </c>
      <c r="C34" s="34"/>
      <c r="D34" s="11">
        <f t="shared" si="0"/>
        <v>0</v>
      </c>
      <c r="E34" s="21">
        <v>2.5000000000000001E-2</v>
      </c>
      <c r="F34" s="11">
        <f t="shared" si="1"/>
        <v>0</v>
      </c>
    </row>
    <row r="35" spans="1:6">
      <c r="A35" s="14" t="s">
        <v>3</v>
      </c>
      <c r="D35" s="15">
        <f>SUM(D32:D34)</f>
        <v>0</v>
      </c>
      <c r="F35" s="15">
        <f>SUM(F32:F34)</f>
        <v>0</v>
      </c>
    </row>
    <row r="37" spans="1:6">
      <c r="A37" s="27" t="s">
        <v>32</v>
      </c>
      <c r="B37" s="28"/>
      <c r="C37" s="28"/>
      <c r="D37" s="28"/>
      <c r="E37" s="28"/>
      <c r="F37" s="29"/>
    </row>
    <row r="38" spans="1:6" ht="16.5" thickBot="1">
      <c r="A38" s="24" t="s">
        <v>33</v>
      </c>
      <c r="B38" s="25"/>
      <c r="C38" s="25"/>
      <c r="D38" s="25"/>
      <c r="E38" s="25"/>
      <c r="F38" s="26"/>
    </row>
    <row r="39" spans="1:6" ht="50.25" thickTop="1">
      <c r="A39" s="5" t="s">
        <v>34</v>
      </c>
      <c r="B39" s="5" t="s">
        <v>35</v>
      </c>
      <c r="C39" s="5" t="s">
        <v>36</v>
      </c>
      <c r="D39" s="5" t="s">
        <v>37</v>
      </c>
      <c r="E39" s="6" t="s">
        <v>1</v>
      </c>
      <c r="F39" s="6" t="s">
        <v>38</v>
      </c>
    </row>
    <row r="40" spans="1:6" ht="17.25" thickBot="1">
      <c r="A40" s="8"/>
      <c r="B40" s="8"/>
      <c r="C40" s="8"/>
      <c r="D40" s="8"/>
      <c r="E40" s="7"/>
      <c r="F40" s="7"/>
    </row>
    <row r="41" spans="1:6" ht="16.5" thickTop="1">
      <c r="A41" s="22" t="s">
        <v>39</v>
      </c>
    </row>
    <row r="42" spans="1:6">
      <c r="A42" s="9" t="s">
        <v>27</v>
      </c>
      <c r="B42" s="18">
        <v>900</v>
      </c>
      <c r="C42" s="34"/>
      <c r="D42" s="11">
        <f>B42*C42</f>
        <v>0</v>
      </c>
      <c r="E42" s="21">
        <v>0.1</v>
      </c>
      <c r="F42" s="11">
        <f>D42*(1+E42)</f>
        <v>0</v>
      </c>
    </row>
    <row r="43" spans="1:6">
      <c r="A43" s="9" t="s">
        <v>28</v>
      </c>
      <c r="B43" s="18">
        <v>290</v>
      </c>
      <c r="C43" s="34"/>
      <c r="D43" s="11">
        <f t="shared" ref="D43:D46" si="2">B43*C43</f>
        <v>0</v>
      </c>
      <c r="E43" s="21">
        <v>0.1</v>
      </c>
      <c r="F43" s="11">
        <f t="shared" ref="F43:F46" si="3">D43*(1+E43)</f>
        <v>0</v>
      </c>
    </row>
    <row r="44" spans="1:6">
      <c r="A44" s="9" t="s">
        <v>29</v>
      </c>
      <c r="B44" s="18">
        <v>340</v>
      </c>
      <c r="C44" s="34"/>
      <c r="D44" s="11">
        <f t="shared" si="2"/>
        <v>0</v>
      </c>
      <c r="E44" s="21">
        <v>0.1</v>
      </c>
      <c r="F44" s="11">
        <f t="shared" si="3"/>
        <v>0</v>
      </c>
    </row>
    <row r="45" spans="1:6">
      <c r="A45" s="9" t="s">
        <v>30</v>
      </c>
      <c r="B45" s="18">
        <v>240</v>
      </c>
      <c r="C45" s="34"/>
      <c r="D45" s="11">
        <f t="shared" si="2"/>
        <v>0</v>
      </c>
      <c r="E45" s="21">
        <v>0.1</v>
      </c>
      <c r="F45" s="11">
        <f t="shared" si="3"/>
        <v>0</v>
      </c>
    </row>
    <row r="46" spans="1:6">
      <c r="A46" s="9" t="s">
        <v>31</v>
      </c>
      <c r="B46" s="18">
        <v>30</v>
      </c>
      <c r="C46" s="34"/>
      <c r="D46" s="11">
        <f t="shared" si="2"/>
        <v>0</v>
      </c>
      <c r="E46" s="21">
        <v>0.1</v>
      </c>
      <c r="F46" s="11">
        <f t="shared" si="3"/>
        <v>0</v>
      </c>
    </row>
    <row r="47" spans="1:6">
      <c r="A47" s="22" t="s">
        <v>40</v>
      </c>
    </row>
    <row r="48" spans="1:6">
      <c r="A48" s="9" t="s">
        <v>27</v>
      </c>
      <c r="B48" s="18">
        <v>900</v>
      </c>
      <c r="C48" s="34"/>
      <c r="D48" s="11">
        <f>B48*C48</f>
        <v>0</v>
      </c>
      <c r="E48" s="21">
        <v>2.5000000000000001E-2</v>
      </c>
      <c r="F48" s="11">
        <f>D48*(1+E48)</f>
        <v>0</v>
      </c>
    </row>
    <row r="49" spans="1:6">
      <c r="A49" s="9" t="s">
        <v>28</v>
      </c>
      <c r="B49" s="18">
        <v>290</v>
      </c>
      <c r="C49" s="34"/>
      <c r="D49" s="11">
        <f t="shared" ref="D49:D52" si="4">B49*C49</f>
        <v>0</v>
      </c>
      <c r="E49" s="21">
        <v>2.5000000000000001E-2</v>
      </c>
      <c r="F49" s="11">
        <f t="shared" ref="F49:F52" si="5">D49*(1+E49)</f>
        <v>0</v>
      </c>
    </row>
    <row r="50" spans="1:6">
      <c r="A50" s="9" t="s">
        <v>29</v>
      </c>
      <c r="B50" s="18">
        <v>340</v>
      </c>
      <c r="C50" s="34"/>
      <c r="D50" s="11">
        <f t="shared" si="4"/>
        <v>0</v>
      </c>
      <c r="E50" s="21">
        <v>2.5000000000000001E-2</v>
      </c>
      <c r="F50" s="11">
        <f t="shared" si="5"/>
        <v>0</v>
      </c>
    </row>
    <row r="51" spans="1:6">
      <c r="A51" s="9" t="s">
        <v>30</v>
      </c>
      <c r="B51" s="18">
        <v>240</v>
      </c>
      <c r="C51" s="34"/>
      <c r="D51" s="11">
        <f t="shared" si="4"/>
        <v>0</v>
      </c>
      <c r="E51" s="21">
        <v>2.5000000000000001E-2</v>
      </c>
      <c r="F51" s="11">
        <f t="shared" si="5"/>
        <v>0</v>
      </c>
    </row>
    <row r="52" spans="1:6">
      <c r="A52" s="9" t="s">
        <v>31</v>
      </c>
      <c r="B52" s="18">
        <v>30</v>
      </c>
      <c r="C52" s="34"/>
      <c r="D52" s="11">
        <f t="shared" si="4"/>
        <v>0</v>
      </c>
      <c r="E52" s="21">
        <v>2.5000000000000001E-2</v>
      </c>
      <c r="F52" s="11">
        <f t="shared" si="5"/>
        <v>0</v>
      </c>
    </row>
    <row r="53" spans="1:6">
      <c r="A53" s="14" t="s">
        <v>3</v>
      </c>
      <c r="D53" s="15">
        <f>SUM(D42:D52)</f>
        <v>0</v>
      </c>
      <c r="F53" s="15">
        <f>SUM(F42:F52)</f>
        <v>0</v>
      </c>
    </row>
  </sheetData>
  <sheetProtection algorithmName="SHA-512" hashValue="deqM3IoVvguXPFv6q3aaAEYWxO0Xxq3fUokE+iLdhLKvRwcGOSCHFL9JdAferv6kOQBHP7s3pdWDjyma/dKXTw==" saltValue="vvAbX+PUNEE87H4Ua2sOuA==" spinCount="100000" sheet="1" objects="1" scenarios="1"/>
  <mergeCells count="8">
    <mergeCell ref="A29:F29"/>
    <mergeCell ref="A37:F37"/>
    <mergeCell ref="A38:F38"/>
    <mergeCell ref="A3:F3"/>
    <mergeCell ref="A4:F4"/>
    <mergeCell ref="A18:F18"/>
    <mergeCell ref="A19:F19"/>
    <mergeCell ref="A28:F28"/>
  </mergeCells>
  <dataValidations count="2">
    <dataValidation type="decimal" allowBlank="1" showInputMessage="1" showErrorMessage="1" sqref="C23">
      <formula1>0</formula1>
      <formula2>3.83</formula2>
    </dataValidation>
    <dataValidation type="decimal" operator="greaterThanOrEqual" allowBlank="1" showInputMessage="1" showErrorMessage="1" sqref="C32:C34 C42:C46 C48:C52">
      <formula1>0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>Politecnico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Cavazzana</dc:creator>
  <cp:lastModifiedBy>Francesco Cavazzana</cp:lastModifiedBy>
  <dcterms:created xsi:type="dcterms:W3CDTF">2017-05-30T09:44:23Z</dcterms:created>
  <dcterms:modified xsi:type="dcterms:W3CDTF">2017-06-07T09:48:37Z</dcterms:modified>
</cp:coreProperties>
</file>